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Default Extension="png" ContentType="image/png"/>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ctrlProps/ctrlProp9.xml" ContentType="application/vnd.ms-excel.controlproperties+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trlProps/ctrlProp13.xml" ContentType="application/vnd.ms-excel.controlproperties+xml"/>
  <Override PartName="/xl/ctrlProps/ctrlProp8.xml" ContentType="application/vnd.ms-excel.controlproperties+xml"/>
  <Override PartName="/xl/ctrlProps/ctrlProp7.xml" ContentType="application/vnd.ms-excel.controlproperties+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ctrlProps/ctrlProp5.xml" ContentType="application/vnd.ms-excel.controlproperties+xml"/>
  <Override PartName="/xl/ctrlProps/ctrlProp12.xml" ContentType="application/vnd.ms-excel.controlproperties+xml"/>
  <Override PartName="/xl/ctrlProps/ctrlProp6.xml" ContentType="application/vnd.ms-excel.controlproperties+xml"/>
  <Override PartName="/xl/ctrlProps/ctrlProp11.xml" ContentType="application/vnd.ms-excel.controlproperties+xml"/>
  <Override PartName="/xl/sharedStrings.xml" ContentType="application/vnd.openxmlformats-officedocument.spreadsheetml.sharedStrings+xml"/>
  <Override PartName="/xl/ctrlProps/ctrlProp10.xml" ContentType="application/vnd.ms-excel.controlproperties+xml"/>
  <Override PartName="/xl/ctrlProps/ctrlProp4.xml" ContentType="application/vnd.ms-excel.controlproperties+xml"/>
  <Override PartName="/xl/ctrlProps/ctrlProp3.xml" ContentType="application/vnd.ms-excel.controlproperties+xml"/>
  <Override PartName="/xl/ctrlProps/ctrlProp2.xml" ContentType="application/vnd.ms-excel.controlproperties+xml"/>
  <Override PartName="/xl/ctrlProps/ctrlProp1.xml" ContentType="application/vnd.ms-excel.controlpropertie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6"/>
  <workbookPr codeName="ЭтаКнига" defaultThemeVersion="124226"/>
  <bookViews>
    <workbookView xWindow="-15" yWindow="-15" windowWidth="10410" windowHeight="8145" tabRatio="768" activeTab="5"/>
  </bookViews>
  <sheets>
    <sheet name="ОГЛАВЛЕНИЕ" sheetId="14" r:id="rId1"/>
    <sheet name="ВС PURAL (PURAL MATT) RAL (1)" sheetId="1" r:id="rId2"/>
    <sheet name="ВС Медь,Цинк-Титан,Оцинк. (1а)" sheetId="2" r:id="rId3"/>
    <sheet name="Колпаки (2)" sheetId="3" r:id="rId4"/>
    <sheet name="Комплектующие для кровли (3)" sheetId="4" r:id="rId5"/>
    <sheet name="Фартуки (гладкие листы) (3а)" sheetId="5" r:id="rId6"/>
    <sheet name="Аксессуары (4)" sheetId="6" r:id="rId7"/>
    <sheet name="Шпили (5)" sheetId="7" r:id="rId8"/>
    <sheet name="Комплектующие для ВС (6)" sheetId="8" r:id="rId9"/>
    <sheet name="Под заказ (7)" sheetId="9" r:id="rId10"/>
    <sheet name="Стенды (8)" sheetId="10" r:id="rId11"/>
    <sheet name="Софиты (9)" sheetId="11" r:id="rId12"/>
    <sheet name="ФАСАДЫ (10)" sheetId="12" r:id="rId13"/>
    <sheet name="Подсистема (11)" sheetId="15" r:id="rId14"/>
    <sheet name="Черепица (12)" sheetId="16" r:id="rId15"/>
    <sheet name="Обозначение цветов (13)" sheetId="13" r:id="rId16"/>
  </sheets>
  <definedNames>
    <definedName name="_xlnm._FilterDatabase" localSheetId="3" hidden="1">'Колпаки (2)'!$B$75:$D$88</definedName>
    <definedName name="_xlnm.Print_Area" localSheetId="6">'Аксессуары (4)'!$A$1:$F$4</definedName>
    <definedName name="_xlnm.Print_Area" localSheetId="1">'ВС PURAL (PURAL MATT) RAL (1)'!$A$1:$J$21</definedName>
    <definedName name="_xlnm.Print_Area" localSheetId="2">'ВС Медь,Цинк-Титан,Оцинк. (1а)'!$A$1:$I$99</definedName>
    <definedName name="_xlnm.Print_Area" localSheetId="4">'Комплектующие для кровли (3)'!$A$1:$G$28</definedName>
    <definedName name="_xlnm.Print_Area" localSheetId="15">'Обозначение цветов (13)'!$A$1:$I$3</definedName>
    <definedName name="_xlnm.Print_Area" localSheetId="0">ОГЛАВЛЕНИЕ!$A$1:$E$42</definedName>
    <definedName name="_xlnm.Print_Area" localSheetId="9">'Под заказ (7)'!$A$1:$D$33</definedName>
    <definedName name="_xlnm.Print_Area" localSheetId="11">'Софиты (9)'!$A$1:$N$58</definedName>
    <definedName name="_xlnm.Print_Area" localSheetId="10">'Стенды (8)'!$A$1:$F$7</definedName>
    <definedName name="_xlnm.Print_Area" localSheetId="7">'Шпили (5)'!$A$1:$H$43</definedName>
  </definedNames>
  <calcPr calcId="145621"/>
</workbook>
</file>

<file path=xl/calcChain.xml><?xml version="1.0" encoding="utf-8"?>
<calcChain xmlns="http://schemas.openxmlformats.org/spreadsheetml/2006/main">
  <c r="U74" i="5"/>
  <c r="U72"/>
  <c r="U70"/>
  <c r="U68"/>
  <c r="U66"/>
  <c r="U64"/>
  <c r="U62"/>
  <c r="U60"/>
  <c r="U58"/>
  <c r="U56"/>
  <c r="U54"/>
  <c r="U52"/>
  <c r="U50"/>
  <c r="U48"/>
  <c r="U46"/>
  <c r="U44"/>
  <c r="U42"/>
  <c r="U40"/>
  <c r="U38"/>
  <c r="U36"/>
  <c r="T74"/>
  <c r="T72"/>
  <c r="T70"/>
  <c r="T68"/>
  <c r="T66"/>
  <c r="T64"/>
  <c r="T62"/>
  <c r="T60"/>
  <c r="T58"/>
  <c r="T56"/>
  <c r="T54"/>
  <c r="T52"/>
  <c r="T50"/>
  <c r="T48"/>
  <c r="T46"/>
  <c r="T44"/>
  <c r="T42"/>
  <c r="T40"/>
  <c r="T38"/>
  <c r="T36"/>
  <c r="S74"/>
  <c r="S72"/>
  <c r="S70"/>
  <c r="S68"/>
  <c r="S66"/>
  <c r="S64"/>
  <c r="S62"/>
  <c r="S60"/>
  <c r="S58"/>
  <c r="S56"/>
  <c r="S54"/>
  <c r="S52"/>
  <c r="S50"/>
  <c r="S48"/>
  <c r="S46"/>
  <c r="S44"/>
  <c r="S42"/>
  <c r="S40"/>
  <c r="S38"/>
  <c r="S36"/>
  <c r="R74"/>
  <c r="R72"/>
  <c r="R70"/>
  <c r="R68"/>
  <c r="R66"/>
  <c r="R64"/>
  <c r="R62"/>
  <c r="R60"/>
  <c r="R58"/>
  <c r="R56"/>
  <c r="R54"/>
  <c r="R52"/>
  <c r="R50"/>
  <c r="R48"/>
  <c r="R46"/>
  <c r="R44"/>
  <c r="R42"/>
  <c r="Q74"/>
  <c r="Q72"/>
  <c r="Q70"/>
  <c r="Q68"/>
  <c r="Q66"/>
  <c r="Q64"/>
  <c r="Q62"/>
  <c r="Q60"/>
  <c r="Q58"/>
  <c r="Q56"/>
  <c r="Q54"/>
  <c r="Q52"/>
  <c r="Q50"/>
  <c r="Q48"/>
  <c r="Q46"/>
  <c r="Q44"/>
  <c r="Q42"/>
  <c r="R40"/>
  <c r="Q40"/>
  <c r="R38"/>
  <c r="Q38"/>
  <c r="R36"/>
  <c r="Q36"/>
  <c r="D88" i="3" l="1"/>
  <c r="D90" l="1"/>
  <c r="O67" i="5" l="1"/>
  <c r="P67" s="1"/>
  <c r="O66"/>
  <c r="P66" s="1"/>
  <c r="M67"/>
  <c r="M66"/>
  <c r="L67"/>
  <c r="L66"/>
  <c r="K67"/>
  <c r="K66"/>
  <c r="J67"/>
  <c r="J66"/>
  <c r="I67"/>
  <c r="I66"/>
  <c r="H67"/>
  <c r="H66"/>
  <c r="G67"/>
  <c r="G66"/>
  <c r="O75" l="1"/>
  <c r="P75" s="1"/>
  <c r="M75"/>
  <c r="L75"/>
  <c r="K75"/>
  <c r="J75"/>
  <c r="I75"/>
  <c r="H75"/>
  <c r="O74"/>
  <c r="P74" s="1"/>
  <c r="M74"/>
  <c r="L74"/>
  <c r="K74"/>
  <c r="J74"/>
  <c r="I74"/>
  <c r="H74"/>
  <c r="O73"/>
  <c r="P73" s="1"/>
  <c r="M73"/>
  <c r="L73"/>
  <c r="K73"/>
  <c r="J73"/>
  <c r="I73"/>
  <c r="H73"/>
  <c r="O72"/>
  <c r="P72" s="1"/>
  <c r="M72"/>
  <c r="L72"/>
  <c r="K72"/>
  <c r="J72"/>
  <c r="I72"/>
  <c r="H72"/>
  <c r="O71"/>
  <c r="P71" s="1"/>
  <c r="M71"/>
  <c r="L71"/>
  <c r="K71"/>
  <c r="J71"/>
  <c r="I71"/>
  <c r="H71"/>
  <c r="O70"/>
  <c r="P70" s="1"/>
  <c r="M70"/>
  <c r="L70"/>
  <c r="K70"/>
  <c r="J70"/>
  <c r="I70"/>
  <c r="H70"/>
  <c r="O69"/>
  <c r="P69" s="1"/>
  <c r="M69"/>
  <c r="L69"/>
  <c r="K69"/>
  <c r="J69"/>
  <c r="I69"/>
  <c r="H69"/>
  <c r="O68"/>
  <c r="P68" s="1"/>
  <c r="M68"/>
  <c r="L68"/>
  <c r="K68"/>
  <c r="J68"/>
  <c r="I68"/>
  <c r="H68"/>
  <c r="O65"/>
  <c r="P65" s="1"/>
  <c r="M65"/>
  <c r="L65"/>
  <c r="K65"/>
  <c r="J65"/>
  <c r="I65"/>
  <c r="H65"/>
  <c r="O64"/>
  <c r="P64" s="1"/>
  <c r="M64"/>
  <c r="L64"/>
  <c r="K64"/>
  <c r="J64"/>
  <c r="I64"/>
  <c r="H64"/>
  <c r="O63"/>
  <c r="P63" s="1"/>
  <c r="M63"/>
  <c r="L63"/>
  <c r="K63"/>
  <c r="J63"/>
  <c r="I63"/>
  <c r="H63"/>
  <c r="O62"/>
  <c r="P62" s="1"/>
  <c r="M62"/>
  <c r="L62"/>
  <c r="K62"/>
  <c r="J62"/>
  <c r="I62"/>
  <c r="H62"/>
  <c r="O61"/>
  <c r="P61" s="1"/>
  <c r="M61"/>
  <c r="L61"/>
  <c r="K61"/>
  <c r="J61"/>
  <c r="I61"/>
  <c r="H61"/>
  <c r="O60"/>
  <c r="P60" s="1"/>
  <c r="M60"/>
  <c r="L60"/>
  <c r="K60"/>
  <c r="J60"/>
  <c r="I60"/>
  <c r="H60"/>
  <c r="O59"/>
  <c r="P59" s="1"/>
  <c r="M59"/>
  <c r="L59"/>
  <c r="K59"/>
  <c r="J59"/>
  <c r="I59"/>
  <c r="H59"/>
  <c r="O58"/>
  <c r="P58" s="1"/>
  <c r="M58"/>
  <c r="L58"/>
  <c r="K58"/>
  <c r="J58"/>
  <c r="I58"/>
  <c r="H58"/>
  <c r="O57"/>
  <c r="P57" s="1"/>
  <c r="M57"/>
  <c r="L57"/>
  <c r="K57"/>
  <c r="J57"/>
  <c r="I57"/>
  <c r="H57"/>
  <c r="O56"/>
  <c r="P56" s="1"/>
  <c r="M56"/>
  <c r="L56"/>
  <c r="K56"/>
  <c r="J56"/>
  <c r="I56"/>
  <c r="H56"/>
  <c r="O55"/>
  <c r="P55" s="1"/>
  <c r="M55"/>
  <c r="L55"/>
  <c r="K55"/>
  <c r="J55"/>
  <c r="I55"/>
  <c r="H55"/>
  <c r="O54"/>
  <c r="P54" s="1"/>
  <c r="M54"/>
  <c r="L54"/>
  <c r="K54"/>
  <c r="J54"/>
  <c r="I54"/>
  <c r="H54"/>
  <c r="O53"/>
  <c r="P53" s="1"/>
  <c r="M53"/>
  <c r="L53"/>
  <c r="K53"/>
  <c r="J53"/>
  <c r="I53"/>
  <c r="H53"/>
  <c r="O52"/>
  <c r="P52" s="1"/>
  <c r="M52"/>
  <c r="L52"/>
  <c r="K52"/>
  <c r="J52"/>
  <c r="I52"/>
  <c r="H52"/>
  <c r="O51"/>
  <c r="P51" s="1"/>
  <c r="M51"/>
  <c r="L51"/>
  <c r="K51"/>
  <c r="J51"/>
  <c r="I51"/>
  <c r="H51"/>
  <c r="O50"/>
  <c r="P50" s="1"/>
  <c r="M50"/>
  <c r="L50"/>
  <c r="K50"/>
  <c r="J50"/>
  <c r="I50"/>
  <c r="H50"/>
  <c r="O49"/>
  <c r="P49" s="1"/>
  <c r="M49"/>
  <c r="L49"/>
  <c r="K49"/>
  <c r="J49"/>
  <c r="I49"/>
  <c r="H49"/>
  <c r="O48"/>
  <c r="P48" s="1"/>
  <c r="M48"/>
  <c r="L48"/>
  <c r="K48"/>
  <c r="J48"/>
  <c r="I48"/>
  <c r="H48"/>
  <c r="O47"/>
  <c r="P47" s="1"/>
  <c r="M47"/>
  <c r="L47"/>
  <c r="K47"/>
  <c r="J47"/>
  <c r="I47"/>
  <c r="H47"/>
  <c r="O46"/>
  <c r="P46" s="1"/>
  <c r="M46"/>
  <c r="L46"/>
  <c r="K46"/>
  <c r="J46"/>
  <c r="I46"/>
  <c r="H46"/>
  <c r="O45"/>
  <c r="P45" s="1"/>
  <c r="M45"/>
  <c r="L45"/>
  <c r="K45"/>
  <c r="J45"/>
  <c r="I45"/>
  <c r="H45"/>
  <c r="O44"/>
  <c r="P44" s="1"/>
  <c r="M44"/>
  <c r="L44"/>
  <c r="K44"/>
  <c r="J44"/>
  <c r="I44"/>
  <c r="H44"/>
  <c r="O43"/>
  <c r="P43" s="1"/>
  <c r="M43"/>
  <c r="L43"/>
  <c r="K43"/>
  <c r="J43"/>
  <c r="I43"/>
  <c r="H43"/>
  <c r="O42"/>
  <c r="P42" s="1"/>
  <c r="M42"/>
  <c r="L42"/>
  <c r="K42"/>
  <c r="J42"/>
  <c r="I42"/>
  <c r="H42"/>
  <c r="O41"/>
  <c r="P41" s="1"/>
  <c r="M41"/>
  <c r="L41"/>
  <c r="K41"/>
  <c r="J41"/>
  <c r="I41"/>
  <c r="H41"/>
  <c r="O40"/>
  <c r="P40" s="1"/>
  <c r="M40"/>
  <c r="L40"/>
  <c r="K40"/>
  <c r="J40"/>
  <c r="I40"/>
  <c r="H40"/>
  <c r="G71"/>
  <c r="G70"/>
  <c r="G69"/>
  <c r="G68"/>
  <c r="G65"/>
  <c r="G64"/>
  <c r="G63"/>
  <c r="G62"/>
  <c r="G61"/>
  <c r="G60"/>
  <c r="G59"/>
  <c r="G58"/>
  <c r="G57"/>
  <c r="G56"/>
  <c r="G55"/>
  <c r="G54"/>
  <c r="G53"/>
  <c r="G52"/>
  <c r="G51"/>
  <c r="G50"/>
  <c r="G49"/>
  <c r="G48"/>
  <c r="G47"/>
  <c r="G46"/>
  <c r="G45"/>
  <c r="G44"/>
  <c r="G43"/>
  <c r="G42"/>
  <c r="G73"/>
  <c r="G72"/>
  <c r="G75"/>
  <c r="G74"/>
  <c r="G41"/>
  <c r="G40"/>
  <c r="H39"/>
  <c r="I39"/>
  <c r="J39"/>
  <c r="K39"/>
  <c r="L39"/>
  <c r="M39"/>
  <c r="O39"/>
  <c r="P39" s="1"/>
  <c r="G39"/>
  <c r="H37"/>
  <c r="I37"/>
  <c r="J37"/>
  <c r="K37"/>
  <c r="L37"/>
  <c r="M37"/>
  <c r="O37"/>
  <c r="P37" s="1"/>
  <c r="G37"/>
  <c r="H38"/>
  <c r="I38"/>
  <c r="J38"/>
  <c r="K38"/>
  <c r="L38"/>
  <c r="M38"/>
  <c r="O38"/>
  <c r="P38" s="1"/>
  <c r="G38"/>
  <c r="H36"/>
  <c r="I36"/>
  <c r="J36"/>
  <c r="K36"/>
  <c r="L36"/>
  <c r="M36"/>
  <c r="O36"/>
  <c r="P36" s="1"/>
  <c r="G36"/>
</calcChain>
</file>

<file path=xl/sharedStrings.xml><?xml version="1.0" encoding="utf-8"?>
<sst xmlns="http://schemas.openxmlformats.org/spreadsheetml/2006/main" count="2169" uniqueCount="750">
  <si>
    <t>№</t>
  </si>
  <si>
    <t>Наименование изделия</t>
  </si>
  <si>
    <t>Ед. изм.</t>
  </si>
  <si>
    <t>Рекомендуемые розничные цены, Руб./Ед. изм. С НДС</t>
  </si>
  <si>
    <t xml:space="preserve">0.6 мм  </t>
  </si>
  <si>
    <t>0.6 мм</t>
  </si>
  <si>
    <t>(1014,  3005, 5005, 6002, 6011, 7004, 7035, 7037, 6020, 9005),</t>
  </si>
  <si>
    <t xml:space="preserve">Труба водосточная </t>
  </si>
  <si>
    <t>(Длина 1.0 м)</t>
  </si>
  <si>
    <t>шт.</t>
  </si>
  <si>
    <t>Труба водосточная</t>
  </si>
  <si>
    <t xml:space="preserve"> (Длина 3.0 м)</t>
  </si>
  <si>
    <t xml:space="preserve">Желоб водосточный </t>
  </si>
  <si>
    <t>(Длина 3.0 м)</t>
  </si>
  <si>
    <t xml:space="preserve">Желоб водосточный  </t>
  </si>
  <si>
    <t>--</t>
  </si>
  <si>
    <t>Воронка желоба</t>
  </si>
  <si>
    <t>90/125</t>
  </si>
  <si>
    <t>100/150</t>
  </si>
  <si>
    <t>Отвод трубы</t>
  </si>
  <si>
    <r>
      <t xml:space="preserve">Отвод трубы декорированный  </t>
    </r>
    <r>
      <rPr>
        <vertAlign val="superscript"/>
        <sz val="8"/>
        <color theme="1"/>
        <rFont val="Times New Roman"/>
        <family val="1"/>
        <charset val="204"/>
      </rPr>
      <t>N</t>
    </r>
  </si>
  <si>
    <t xml:space="preserve">Угол желоба </t>
  </si>
  <si>
    <t>внутренний /наружный</t>
  </si>
  <si>
    <t xml:space="preserve">Угол желоба 135° </t>
  </si>
  <si>
    <t>Заглушка универсальная  с резиновым уплотнителем</t>
  </si>
  <si>
    <r>
      <t xml:space="preserve">Заглушка универсальная  полукруглая  </t>
    </r>
    <r>
      <rPr>
        <vertAlign val="superscript"/>
        <sz val="8"/>
        <color theme="1"/>
        <rFont val="Times New Roman"/>
        <family val="1"/>
        <charset val="204"/>
      </rPr>
      <t>N</t>
    </r>
  </si>
  <si>
    <t>«Паук» (сетка воронки)</t>
  </si>
  <si>
    <t>90 (100)</t>
  </si>
  <si>
    <t>Соединитель желоба в комплекте</t>
  </si>
  <si>
    <t>Крюк крепления желоба удлиненный с комплектом крепления</t>
  </si>
  <si>
    <t>Крюк крепления желоба удлиненный с комплектом крепления УСИЛЕННЫЙ</t>
  </si>
  <si>
    <t>Крюк крепления желоба длинный с комплектом крепления</t>
  </si>
  <si>
    <t>Крюк крепления желоба длинный с комплектом крепления УСИЛЕННЫЙ</t>
  </si>
  <si>
    <t xml:space="preserve">    шт.</t>
  </si>
  <si>
    <t>Крюк крепления желоба короткий с комплектом крепления</t>
  </si>
  <si>
    <t>Крюк крепления желоба короткий с комплектом крепления УСИЛЕННЫЙ</t>
  </si>
  <si>
    <t>Крюк универсальный с комплектом крепления</t>
  </si>
  <si>
    <t xml:space="preserve">Хомут с комплектом </t>
  </si>
  <si>
    <r>
      <t xml:space="preserve">Водосборник  </t>
    </r>
    <r>
      <rPr>
        <vertAlign val="superscript"/>
        <sz val="8"/>
        <color theme="1"/>
        <rFont val="Times New Roman"/>
        <family val="1"/>
        <charset val="204"/>
      </rPr>
      <t>N</t>
    </r>
  </si>
  <si>
    <t>-</t>
  </si>
  <si>
    <r>
      <t xml:space="preserve">S-обвод  </t>
    </r>
    <r>
      <rPr>
        <vertAlign val="superscript"/>
        <sz val="8"/>
        <color theme="1"/>
        <rFont val="Times New Roman"/>
        <family val="1"/>
        <charset val="204"/>
      </rPr>
      <t>N</t>
    </r>
  </si>
  <si>
    <r>
      <t xml:space="preserve">Тройник  </t>
    </r>
    <r>
      <rPr>
        <vertAlign val="superscript"/>
        <sz val="8"/>
        <color theme="1"/>
        <rFont val="Times New Roman"/>
        <family val="1"/>
        <charset val="204"/>
      </rPr>
      <t>N</t>
    </r>
  </si>
  <si>
    <t xml:space="preserve">Воронка водосборная </t>
  </si>
  <si>
    <t>Воронка водосборная круглая</t>
  </si>
  <si>
    <r>
      <t xml:space="preserve">Соединитель трубы </t>
    </r>
    <r>
      <rPr>
        <vertAlign val="superscript"/>
        <sz val="8"/>
        <color theme="1"/>
        <rFont val="Times New Roman"/>
        <family val="1"/>
        <charset val="204"/>
      </rPr>
      <t>N</t>
    </r>
  </si>
  <si>
    <r>
      <t>Поддержка желоба</t>
    </r>
    <r>
      <rPr>
        <vertAlign val="superscript"/>
        <sz val="8"/>
        <color theme="1"/>
        <rFont val="Times New Roman"/>
        <family val="1"/>
        <charset val="204"/>
      </rPr>
      <t xml:space="preserve">  N</t>
    </r>
  </si>
  <si>
    <t>125 (150)</t>
  </si>
  <si>
    <t>Устройство для гибки крюков</t>
  </si>
  <si>
    <t>Удлинитель для крюка универсального - боковой (оцинк.)</t>
  </si>
  <si>
    <t>Кол-во в упаковке</t>
  </si>
  <si>
    <t>Т/размер</t>
  </si>
  <si>
    <t>Рекомендованные розничные цены на водосточные системы с покрытием ПУРАЛ (ПУРАЛ МАТТ), по карте RAL</t>
  </si>
  <si>
    <t>Рекомендованные розничные цена на водосточные системы из МЕДИ, ЦИНК-ТИТАНА, ОЦИНКОВКИ</t>
  </si>
  <si>
    <t>Количество в упаковке</t>
  </si>
  <si>
    <t>Рекомендуемые розничные цены, Руб. с НДС</t>
  </si>
  <si>
    <t xml:space="preserve">ВС Медь, </t>
  </si>
  <si>
    <t xml:space="preserve">ВС Цинк-Титан, </t>
  </si>
  <si>
    <t>0.7 мм</t>
  </si>
  <si>
    <t xml:space="preserve">ВС Оц. Сталь, </t>
  </si>
  <si>
    <t>0.5 мм</t>
  </si>
  <si>
    <t>Отвод трубы декорированный</t>
  </si>
  <si>
    <t>Заглушка универсальная  полукруглая</t>
  </si>
  <si>
    <t>Водосборник</t>
  </si>
  <si>
    <t>S-обвод</t>
  </si>
  <si>
    <t xml:space="preserve">Тройник </t>
  </si>
  <si>
    <t>Соединитель трубы</t>
  </si>
  <si>
    <t>Удлинитель для крюка универсального (оцинк.)</t>
  </si>
  <si>
    <t>Удлинитель для крюка универсального (омедненный)</t>
  </si>
  <si>
    <r>
      <t xml:space="preserve">Поддержка желоба </t>
    </r>
    <r>
      <rPr>
        <vertAlign val="superscript"/>
        <sz val="8"/>
        <color theme="1"/>
        <rFont val="Times New Roman"/>
        <family val="1"/>
        <charset val="204"/>
      </rPr>
      <t>N</t>
    </r>
  </si>
  <si>
    <t>Рекомендованные розничные цены на колпаки дымоходные и вентиляционные шахты</t>
  </si>
  <si>
    <t>Компл.</t>
  </si>
  <si>
    <t>Рекомендуемые розничные цены, Руб./Ед. изм. с НДС</t>
  </si>
  <si>
    <t>При ширине трубы ≤ 0,85 м</t>
  </si>
  <si>
    <t>При ширине трубы &gt; 0,85 м</t>
  </si>
  <si>
    <t>RR32, Ral8017, RR20, RR29, Ral6005, RR23, RR11</t>
  </si>
  <si>
    <t>Медь, 0.6 мм</t>
  </si>
  <si>
    <t>Цинк-Титан, 0.7 мм</t>
  </si>
  <si>
    <t>Оцинковка, 0,5 мм</t>
  </si>
  <si>
    <t>RR32, Ral8017, RR20, RR29, Ral6005, RR23</t>
  </si>
  <si>
    <t>Колпак К-1 (фигурный)</t>
  </si>
  <si>
    <t>комп.</t>
  </si>
  <si>
    <t>м²</t>
  </si>
  <si>
    <t>б/фарт.</t>
  </si>
  <si>
    <t xml:space="preserve">Колпак К-2 (универсальный) </t>
  </si>
  <si>
    <t xml:space="preserve">Колпак К-3 (стандартный) </t>
  </si>
  <si>
    <t xml:space="preserve">Колпак К-4 (аэрационный) </t>
  </si>
  <si>
    <t xml:space="preserve">Колпак "Гранд" </t>
  </si>
  <si>
    <t>Сборка фартуков под колпак</t>
  </si>
  <si>
    <t>Полимерные покрытия колпаков следующие:</t>
  </si>
  <si>
    <t>Коричневый RR32</t>
  </si>
  <si>
    <t>Темно-Коричневый Ral8017</t>
  </si>
  <si>
    <t>Темно-Серый RR23</t>
  </si>
  <si>
    <t>Белый RR20</t>
  </si>
  <si>
    <t>Красно-Коричневый RR29</t>
  </si>
  <si>
    <t>Темно-Зеленый RR11</t>
  </si>
  <si>
    <t>PURAL, PURAL MATT</t>
  </si>
  <si>
    <t>PURAL</t>
  </si>
  <si>
    <t>PE, PURAL, PURAL MATT</t>
  </si>
  <si>
    <t>Зеленый Ral6005</t>
  </si>
  <si>
    <t>PE, PURAL</t>
  </si>
  <si>
    <t xml:space="preserve">Примечания:
1) При увеличении  "зазора в свету" между трубой и колпаком (развертки кронштейна) на каждый 1см  (не более чем на 10см) цена колпака увеличивается:
для К-1                    - на 3,0 %
для К-2, К-3, К-4    - на 1,5 %
2) При любом другом изменении колпаков К-1, К-2, К-3, К-4 (нестандартная комплектация, изменение конфигурации фартука или колпака) цену в течение недели  формирует Поставщик (ориентировочно  цена увеличивается на 50%), срок изготовления – уточняется дополнительно. 
3) В случае заказа колпака (К-1, К-2, К-3,К-4, "Гранд") на трубу, либо вентиляционную шахту площадью менее 0,5 м² применяются повышающие коэффициенты в таблице ниже:
</t>
  </si>
  <si>
    <t>Коэффициент k для колпака "Гранд"</t>
  </si>
  <si>
    <t>S сечения трубы</t>
  </si>
  <si>
    <t>Коэф-т, k</t>
  </si>
  <si>
    <t>0,4 м² ≤ S &lt; 0,5 м²</t>
  </si>
  <si>
    <t>0,5 м² ≤ S &lt; 0,6 м²</t>
  </si>
  <si>
    <t>0,3 м² ≤ S &lt; 0,4 м²</t>
  </si>
  <si>
    <t>0,2 м² ≤ S &lt; 0,3 м²</t>
  </si>
  <si>
    <t>0,1 м² ≤ S &lt; 0,2 м²</t>
  </si>
  <si>
    <t>0,0 м² ≤ S &lt; 0,1 м²</t>
  </si>
  <si>
    <t>Коэффициент k для колпаков            К-1, К-2, К-3, К-4</t>
  </si>
  <si>
    <t>4) Ограничения по размеру трубы:</t>
  </si>
  <si>
    <t>К-1</t>
  </si>
  <si>
    <t>К-2, К-3, К-4</t>
  </si>
  <si>
    <t>Минимальная, мм</t>
  </si>
  <si>
    <t>Максимальная, мм</t>
  </si>
  <si>
    <t>Ширина, мм</t>
  </si>
  <si>
    <t>Длина, мм</t>
  </si>
  <si>
    <t>Без ограничения (соединение заклепками)</t>
  </si>
  <si>
    <t>Рекомендованные розничные цены на комплектующие для кровли</t>
  </si>
  <si>
    <t xml:space="preserve">Рекомендуемые розничные цены, Руб./Ед. изм. </t>
  </si>
  <si>
    <t>с НДС</t>
  </si>
  <si>
    <t>Решётка вентиляционная 20х30, медь</t>
  </si>
  <si>
    <t>Решётка вентиляционная 20х30  (RR32, RR20, RR29, Ral6005, Ral8017, RR23, RR11)</t>
  </si>
  <si>
    <t>Колпачок декоративный (RR32, RR32 matt, RR20, RR29, Ral6005, Ral8017, Ral8017matt,  RR23, RR23 matt,  RR11)</t>
  </si>
  <si>
    <t xml:space="preserve">Колпачок декоративный ОZn </t>
  </si>
  <si>
    <t>Колпачок декоративный Zn-Ti</t>
  </si>
  <si>
    <t>Колпачок декоративный Cu</t>
  </si>
  <si>
    <t>Кляммер (RR32, RR20, RR29, Ral6005, Ral8017, RR23, RR11)</t>
  </si>
  <si>
    <t>Кляммер ОZn</t>
  </si>
  <si>
    <t>Кляммер Zn-Ti</t>
  </si>
  <si>
    <t>Кляммер Cu</t>
  </si>
  <si>
    <t>Soffito (медь), (Soffito Vent) (медь)</t>
  </si>
  <si>
    <t>G-планка (медь) (L=2 м.п.) (для Soffito)</t>
  </si>
  <si>
    <t>Краска спрей в баллончике (400 гр.) RAL 6005, RR 32, RR 20, RR 29, RR23, Ral8017, RR11</t>
  </si>
  <si>
    <t>Клей TEC7 (310 мл.)  Белый</t>
  </si>
  <si>
    <t>Кронштейн станд. L-35 см (к S12) (кор. RR32, RR20, RR29, Ral8017, Ral6005, RR23, RR11)</t>
  </si>
  <si>
    <t>Кронштейн станд. L-35 см (к S12) (медь)</t>
  </si>
  <si>
    <t xml:space="preserve">Отвод трубы антивандальный d=100 L=1,0m  (RR32, RR20, RR29, Ral8017, Ral6005, RR23, RR11) </t>
  </si>
  <si>
    <t>Рекомендованные розничные цены на фартуки (гладкие листы)</t>
  </si>
  <si>
    <t>Текстура</t>
  </si>
  <si>
    <t>Сталь оцинкованная с полимерным покрытием</t>
  </si>
  <si>
    <t>Алюминий  с полимерным покрытием</t>
  </si>
  <si>
    <t>1-Сторон.</t>
  </si>
  <si>
    <t>PUR</t>
  </si>
  <si>
    <t>PUR MATT</t>
  </si>
  <si>
    <t>PE</t>
  </si>
  <si>
    <t>2-Сторонний</t>
  </si>
  <si>
    <t>PUR / PUR</t>
  </si>
  <si>
    <t>PUR MATT / PUR MATT</t>
  </si>
  <si>
    <t>Сталь Z275</t>
  </si>
  <si>
    <t>0,55мм с покрытием</t>
  </si>
  <si>
    <t>Сталь AZ120</t>
  </si>
  <si>
    <t>Сталь Z200</t>
  </si>
  <si>
    <t>0,48мм с покрытием</t>
  </si>
  <si>
    <t>0,6мм с покрытием</t>
  </si>
  <si>
    <t>0,43мм с покрытием</t>
  </si>
  <si>
    <t>Погонаж (Фартуки)</t>
  </si>
  <si>
    <t>Гладкая</t>
  </si>
  <si>
    <t>Фактурная</t>
  </si>
  <si>
    <t>Гладкий</t>
  </si>
  <si>
    <t>Гл.лист (штрипс)</t>
  </si>
  <si>
    <t>(Ширина- до 0.5 м, Длина – до 5 м.п.)</t>
  </si>
  <si>
    <t>Фактурный</t>
  </si>
  <si>
    <t>Рекомендуемые розничные цены, Руб./кв.м. с НДС</t>
  </si>
  <si>
    <t xml:space="preserve">RAL8017, RR32,  RR20, RR23 </t>
  </si>
  <si>
    <t>RR32, RR20</t>
  </si>
  <si>
    <t>Старый дуб, Американский орех, Канадский дуб</t>
  </si>
  <si>
    <t>0,50мм с покрытием</t>
  </si>
  <si>
    <t xml:space="preserve"> 0,63мм с покрытием</t>
  </si>
  <si>
    <t xml:space="preserve">Сталь Z200 </t>
  </si>
  <si>
    <t xml:space="preserve">Ral8017, Ral6005, RR32, RR29, RR23, RR11, RR20 </t>
  </si>
  <si>
    <t>Рекомендуемые розничные цены на аксессуары для кровли</t>
  </si>
  <si>
    <t xml:space="preserve">Рекомендуемая розничная цена, Руб./Ед. </t>
  </si>
  <si>
    <t>изм. с НДС</t>
  </si>
  <si>
    <r>
      <t xml:space="preserve">StopMOSS – защита кровли (медь) (Длина 1 м.п.) </t>
    </r>
    <r>
      <rPr>
        <sz val="7"/>
        <color theme="1"/>
        <rFont val="Times New Roman"/>
        <family val="1"/>
        <charset val="204"/>
      </rPr>
      <t>(В упаковке: 15 шт. + 45 омедн.ерш.гвоздей)</t>
    </r>
  </si>
  <si>
    <t>Аэратор «Специальный» пластиковый (коричневый, черный) (Упаковка – 12 шт.)</t>
  </si>
  <si>
    <t xml:space="preserve">Аэратор «Специальный» пластиковый  (красный, зеленый) </t>
  </si>
  <si>
    <t>(минимальная партия 504 шт. по каждому цвету)</t>
  </si>
  <si>
    <r>
      <t>Аэратор «Специальный» пластиковый с металлической крышкой (облицовкой) из Zn-Ti</t>
    </r>
    <r>
      <rPr>
        <vertAlign val="superscript"/>
        <sz val="8"/>
        <color theme="1"/>
        <rFont val="Times New Roman"/>
        <family val="1"/>
        <charset val="204"/>
      </rPr>
      <t xml:space="preserve"> N</t>
    </r>
  </si>
  <si>
    <r>
      <t>Аэратор «Специальный» пластиковый с металлической крышкой (облицовкой) из Cu</t>
    </r>
    <r>
      <rPr>
        <vertAlign val="superscript"/>
        <sz val="8"/>
        <color theme="1"/>
        <rFont val="Times New Roman"/>
        <family val="1"/>
        <charset val="204"/>
      </rPr>
      <t xml:space="preserve"> N</t>
    </r>
  </si>
  <si>
    <t>Аэратор «Стандартный» пластиковый (черный) (Упаковка – 14 шт.)</t>
  </si>
  <si>
    <t xml:space="preserve">Снегозадержатель для битумной черепицы (БИТ) </t>
  </si>
  <si>
    <t>Упаковка-75 шт.</t>
  </si>
  <si>
    <r>
      <t xml:space="preserve">Снегозадержатель для битумной черепицы (БИТ) (цвет по карте RAL) </t>
    </r>
    <r>
      <rPr>
        <vertAlign val="superscript"/>
        <sz val="8"/>
        <color theme="1"/>
        <rFont val="Times New Roman"/>
        <family val="1"/>
        <charset val="204"/>
      </rPr>
      <t xml:space="preserve">N </t>
    </r>
  </si>
  <si>
    <t>Производится под заказ. Минимальная партия от 225 шт.</t>
  </si>
  <si>
    <t>Необходимо уточнять цвет и структуру покрытия (глянцевую и матовую поверхность).</t>
  </si>
  <si>
    <r>
      <t xml:space="preserve">Снегозадержатель для битумной черепицы (БИТ) (медный) </t>
    </r>
    <r>
      <rPr>
        <vertAlign val="superscript"/>
        <sz val="8"/>
        <color theme="1"/>
        <rFont val="Times New Roman"/>
        <family val="1"/>
        <charset val="204"/>
      </rPr>
      <t>N</t>
    </r>
  </si>
  <si>
    <r>
      <t xml:space="preserve">Снегозадержатель для битумной черепицы (БИТ) (оцинкованный) </t>
    </r>
    <r>
      <rPr>
        <vertAlign val="superscript"/>
        <sz val="8"/>
        <color theme="1"/>
        <rFont val="Times New Roman"/>
        <family val="1"/>
        <charset val="204"/>
      </rPr>
      <t>N</t>
    </r>
  </si>
  <si>
    <r>
      <t xml:space="preserve">Снегозадержатель для металлочерепицы (МЕТ) (цвет по карте RR, RAL) </t>
    </r>
    <r>
      <rPr>
        <vertAlign val="superscript"/>
        <sz val="8"/>
        <color theme="1"/>
        <rFont val="Times New Roman"/>
        <family val="1"/>
        <charset val="204"/>
      </rPr>
      <t>N</t>
    </r>
  </si>
  <si>
    <t>Производится под заказ. Минимальная партия от 220 шт.</t>
  </si>
  <si>
    <t>Упаковка-20 шт.</t>
  </si>
  <si>
    <r>
      <t xml:space="preserve">Снегозадержатель для металлочерепицы (МЕТ) (медь) </t>
    </r>
    <r>
      <rPr>
        <vertAlign val="superscript"/>
        <sz val="8"/>
        <color theme="1"/>
        <rFont val="Times New Roman"/>
        <family val="1"/>
        <charset val="204"/>
      </rPr>
      <t>N</t>
    </r>
  </si>
  <si>
    <t xml:space="preserve">Наименование </t>
  </si>
  <si>
    <t>Рекомендуемая розничная цена, Руб./Ед. изм. с НДС</t>
  </si>
  <si>
    <t>медь 0,6мм</t>
  </si>
  <si>
    <t xml:space="preserve">медь 0,6мм окрашенная </t>
  </si>
  <si>
    <t>глянцевый коричневый RR32</t>
  </si>
  <si>
    <t>матовый коричневый RR32</t>
  </si>
  <si>
    <t xml:space="preserve">Шпиль № 1 </t>
  </si>
  <si>
    <t>(высота изделия 0,9м</t>
  </si>
  <si>
    <t xml:space="preserve">размеры основания  </t>
  </si>
  <si>
    <t>112 х 112мм)</t>
  </si>
  <si>
    <t>Шпиль № 2</t>
  </si>
  <si>
    <t>(высота изделия 1,32м</t>
  </si>
  <si>
    <t>размеры основания  195 х 195мм)</t>
  </si>
  <si>
    <t>Шпиль № 3</t>
  </si>
  <si>
    <t>(высота изделия 1,465м</t>
  </si>
  <si>
    <t>основание - восьмигранник со стороной 155мм)</t>
  </si>
  <si>
    <t>Шпиль № 4</t>
  </si>
  <si>
    <t>(высота изделия 1,05м</t>
  </si>
  <si>
    <t>диаметр основания  200мм )</t>
  </si>
  <si>
    <t>Шпиль № 5</t>
  </si>
  <si>
    <t>(высота изделия 1,25м</t>
  </si>
  <si>
    <t>размеры основания  140 х 140мм )</t>
  </si>
  <si>
    <t>Водосточная воронка № 1</t>
  </si>
  <si>
    <t>(для трубы диам. 90мм, 100мм</t>
  </si>
  <si>
    <t>высота изделия 300мм</t>
  </si>
  <si>
    <t>размер верхнего сечения  280 х 200мм)</t>
  </si>
  <si>
    <t>Водосточная воронка № 2</t>
  </si>
  <si>
    <t>высота изделия 210мм</t>
  </si>
  <si>
    <t>диаметр верхнего сечения  300мм )</t>
  </si>
  <si>
    <t>Водосточная воронка № 3</t>
  </si>
  <si>
    <t>габарит.размеры изделия  270 х 190 х 310мм )</t>
  </si>
  <si>
    <t>Радиусное колено</t>
  </si>
  <si>
    <t>высота изделия 460мм</t>
  </si>
  <si>
    <t>ширина изделия 470мм</t>
  </si>
  <si>
    <t>радиус изгиба 415мм )</t>
  </si>
  <si>
    <t>Крестообразный переходник</t>
  </si>
  <si>
    <t>(для трубы диам. 90мм, 100мм)</t>
  </si>
  <si>
    <t xml:space="preserve">Таблица № 5. </t>
  </si>
  <si>
    <t xml:space="preserve">Таблица № 4. </t>
  </si>
  <si>
    <t xml:space="preserve">Таблица № 3а. </t>
  </si>
  <si>
    <t xml:space="preserve">Таблица № 3. </t>
  </si>
  <si>
    <t xml:space="preserve">Таблица № 2. </t>
  </si>
  <si>
    <t xml:space="preserve">Таблица № 1а. </t>
  </si>
  <si>
    <t xml:space="preserve">Таблица № 1. </t>
  </si>
  <si>
    <t xml:space="preserve">Таблица № 6. </t>
  </si>
  <si>
    <t>Рекомендованные розничные цены на комплектующие к водосточной системе</t>
  </si>
  <si>
    <t>Наименование</t>
  </si>
  <si>
    <t>ВС Оц. сталь с покрытием PURAL</t>
  </si>
  <si>
    <t>ВС Оц. сталь с покрытием PURAL MATT</t>
  </si>
  <si>
    <t>ВС Медь, 0.6 мм</t>
  </si>
  <si>
    <t>ВС Цинк-Титан, 0.7 мм</t>
  </si>
  <si>
    <t>Метиз (оцинкованный) 140</t>
  </si>
  <si>
    <t>90 (М8)</t>
  </si>
  <si>
    <t>100 (М10)</t>
  </si>
  <si>
    <t>Метиз (оцинкованный)  200</t>
  </si>
  <si>
    <t>Метиз (омедненный) 140</t>
  </si>
  <si>
    <t>Метиз (омедненный) 200</t>
  </si>
  <si>
    <t>Декоративная накладка для хомута трубы</t>
  </si>
  <si>
    <t>Шайба резиновая</t>
  </si>
  <si>
    <t>Уплотнитель для заглушки</t>
  </si>
  <si>
    <t>Уплотнитель для соединения желоба</t>
  </si>
  <si>
    <t>Соединитель желоба</t>
  </si>
  <si>
    <t>Элемент жесткости соединителя желоба (медь)</t>
  </si>
  <si>
    <t>Элемент жесткости соединителя желоба (оцинкованный)</t>
  </si>
  <si>
    <t>Гайка низкая (оцинк.)</t>
  </si>
  <si>
    <t>Гайка низкая (нерж.)</t>
  </si>
  <si>
    <t>Гайка с фланцем М6 для удл. крюка универс. (омедненная)</t>
  </si>
  <si>
    <t>Гайка с фланцем М6 для удл. крюка универс. (оцинкованная)</t>
  </si>
  <si>
    <t>Болт с пр/ш М6*16 для удл. крюка универс. (омедненный)</t>
  </si>
  <si>
    <t>Болт с пр/ш М6*16 для удл. крюка универс. (оцинкованный)</t>
  </si>
  <si>
    <t>Винт 6*12 (оцинк.) RR 32, RR 20, RR 29, RAL 6005,  RR23, RR11</t>
  </si>
  <si>
    <t>Винт 6*12 (медь) (I)</t>
  </si>
  <si>
    <t>Винт 6*12 (оцинк.)</t>
  </si>
  <si>
    <t>Саморез 4,5х35 (оцинкованный)</t>
  </si>
  <si>
    <t xml:space="preserve">Заклепки  вытяжные 4,0х10,0 алюминий </t>
  </si>
  <si>
    <t xml:space="preserve">Заклепки  вытяжные 4,0х8,0 сталь </t>
  </si>
  <si>
    <t>Заклепки  вытяжные 4,0х8,0 медь</t>
  </si>
  <si>
    <t>Заклепки  вытяжные 4,0х10,0  медь/сталь</t>
  </si>
  <si>
    <t>ВС Оц. сталь, 0.5 мм</t>
  </si>
  <si>
    <t>(комплектация: хомут+гайка низкая+2хВинт 6*12)</t>
  </si>
  <si>
    <t xml:space="preserve">Хомут трубы                    </t>
  </si>
  <si>
    <t xml:space="preserve">Таблица № 7. </t>
  </si>
  <si>
    <t>Водосточная система (ЦИНК-ТИТАН)  (Таб. 1а)</t>
  </si>
  <si>
    <t xml:space="preserve">Водосточная система (полимерная окраска в цвета по карте RAL 1014,  3005, 5005, 6002, 6011, 7004, 7035, 7037, 6020, 9005, </t>
  </si>
  <si>
    <t>0.6 мм (Таб. 1) **</t>
  </si>
  <si>
    <t>Колпаки дымоходные и вентиляционные шахты (Таб. № 2)</t>
  </si>
  <si>
    <t>Листовой металл (Таб. № 3а)</t>
  </si>
  <si>
    <t>Погонаж ( фартуки) (Таб. № 3а)</t>
  </si>
  <si>
    <t xml:space="preserve">Погонаж (Фартуки) S1, S6-S9,  S2-S5, S11-S16, S19-S27 (2 м.) </t>
  </si>
  <si>
    <t>Решётка вентиляционная 20х30 (RR32, RR20, RR29, RR23, RR11, Ral6005, Ral8017, медь) (Таб. № 3)</t>
  </si>
  <si>
    <t>Soffito (медь), (Soffito Vent) (медь) (Таб. № 3)</t>
  </si>
  <si>
    <t>G-планка (медь) (L=2 м.п.) (для Soffito) (Таб. № 3)</t>
  </si>
  <si>
    <t>Снегозадержатель для металлочерепицы (МЕТ) (окраш.сталь)  (Таб. № 4)</t>
  </si>
  <si>
    <t>Снегозадержатель для битумной черепицы (БИТ) (разноцветка) (минимальная партия от 225 шт.) (Таб. № 4)</t>
  </si>
  <si>
    <t>Аэратор «Специальный» пластиковый с металлической крышкой (облицовкой): (RR32, RR32 matt, RR20, RR23, RR23 mat, RR29, RR11, Ral8017, Ral8017 mat, Ral6005), из Zn-Ti, из меди (Таб. № 4)</t>
  </si>
  <si>
    <t>Шпиль №№ 1-5(Таб. № 5)</t>
  </si>
  <si>
    <t>Водосточная воронка № № 1-3 (Таб. № 5)</t>
  </si>
  <si>
    <t>Радиусное колено  (Таб. № 5)</t>
  </si>
  <si>
    <t>Крестообразный переходник (Таб. № 5)</t>
  </si>
  <si>
    <t>Комплектующие к водосточным системам (Таб. № 6)</t>
  </si>
  <si>
    <t xml:space="preserve">Система металлических софитов из стали с покрытием PURAL, PURAL MATT и Меди (Таб. №  9) </t>
  </si>
  <si>
    <t>Труба водосточная  (Длина 4.0 м) (Таб. № 1,  Таб. № 1а)</t>
  </si>
  <si>
    <t>Желоб водосточный  (Длина 4.0 м)  (Таб. № 1,  Таб. № 1а)</t>
  </si>
  <si>
    <t>Угол желоба внутренний /наружный (от 95° до 175°) (Таб. №1, 1а)</t>
  </si>
  <si>
    <t>Воронка водосборная удлиненная (Таб. №1, 1а)</t>
  </si>
  <si>
    <t>Водосборник  цилиндрический в комплекте  (Таб. № 1а)</t>
  </si>
  <si>
    <t xml:space="preserve">Водосборник  дизайнерский с сеткой (Таб. № 1а) </t>
  </si>
  <si>
    <t xml:space="preserve">Таблица № 8. </t>
  </si>
  <si>
    <t>Ед.изм.</t>
  </si>
  <si>
    <t xml:space="preserve">Отпускная цена, </t>
  </si>
  <si>
    <t>Рекламный стенд водосточной системы на перфорированной стойке 1850х500 (RR32)</t>
  </si>
  <si>
    <t>Рекламный стенд водосточной системы на перфорированной стойке 1850х500 (медь)</t>
  </si>
  <si>
    <t>Рекламный стенд водосточной системы 150/100 на перфорированной стойке 1850х500 (RR32)</t>
  </si>
  <si>
    <t>Рекламный стенд водосточной системы 150/100на перфорированной стойке 1850х500 (медь)</t>
  </si>
  <si>
    <t>Тара для региональных отгрузок 3120*1050*1030 (для труб)</t>
  </si>
  <si>
    <t>Тара для региональных отгрузок 3120*1050*700 (для желобов)</t>
  </si>
  <si>
    <t xml:space="preserve">Рекомендуемые розничные цены  на системы металлических софитов </t>
  </si>
  <si>
    <t xml:space="preserve">Таблица № 9. </t>
  </si>
  <si>
    <t xml:space="preserve">Рекомендуемые розничные цены, </t>
  </si>
  <si>
    <t xml:space="preserve">Тип поверхности – </t>
  </si>
  <si>
    <t xml:space="preserve">Гладкий </t>
  </si>
  <si>
    <t>Фактурный (под заказ)</t>
  </si>
  <si>
    <t>RR 32</t>
  </si>
  <si>
    <t>RR 23</t>
  </si>
  <si>
    <t>RR 29</t>
  </si>
  <si>
    <t>RR 11</t>
  </si>
  <si>
    <t>RR 20</t>
  </si>
  <si>
    <r>
      <t xml:space="preserve">МЕДЬ </t>
    </r>
    <r>
      <rPr>
        <i/>
        <vertAlign val="superscript"/>
        <sz val="8"/>
        <color theme="1"/>
        <rFont val="Times New Roman"/>
        <family val="1"/>
        <charset val="204"/>
      </rPr>
      <t>N</t>
    </r>
  </si>
  <si>
    <t xml:space="preserve">Софит с центральной перфорацией, </t>
  </si>
  <si>
    <t>Софит с полной перфорацией,</t>
  </si>
  <si>
    <t>Софит без перфорации</t>
  </si>
  <si>
    <t xml:space="preserve"> L=2.4м.п.</t>
  </si>
  <si>
    <t>Шт.</t>
  </si>
  <si>
    <t>10 шт.</t>
  </si>
  <si>
    <t xml:space="preserve">Софит с полной перфорацией, </t>
  </si>
  <si>
    <t xml:space="preserve">  L=1.0м.п.</t>
  </si>
  <si>
    <t xml:space="preserve"> L=3 м.п. (под заказ)</t>
  </si>
  <si>
    <t>С/пленка</t>
  </si>
  <si>
    <t>Софит с центральной перфорацией,</t>
  </si>
  <si>
    <t>(нестанд. длина до 4 м.п. (под заказ)</t>
  </si>
  <si>
    <t>м.пог.</t>
  </si>
  <si>
    <t>G-планка L=2.0 м.п.</t>
  </si>
  <si>
    <t>Короб /</t>
  </si>
  <si>
    <t xml:space="preserve"> 30 шт.</t>
  </si>
  <si>
    <t>---</t>
  </si>
  <si>
    <t>F-профиль L=2.0 м.п.</t>
  </si>
  <si>
    <t xml:space="preserve">Короб / </t>
  </si>
  <si>
    <t>18 шт.</t>
  </si>
  <si>
    <t>F-профиль L=2.0 м.п. (увеличенная)</t>
  </si>
  <si>
    <t>С/пленка / 10 шт.</t>
  </si>
  <si>
    <t>С/пленка / 5 шт.</t>
  </si>
  <si>
    <t>L=2.0 м.п.</t>
  </si>
  <si>
    <t>С/пленка / 10 шт</t>
  </si>
  <si>
    <t xml:space="preserve">Таблица № 10. </t>
  </si>
  <si>
    <t>Рекомендуемые розничные цены  на системы металлических фасадов.</t>
  </si>
  <si>
    <t>Длина</t>
  </si>
  <si>
    <t>Руб./Ед.изм. с НДС</t>
  </si>
  <si>
    <t>12 шт.</t>
  </si>
  <si>
    <t>L= 2 м.п.</t>
  </si>
  <si>
    <t>5 шт.</t>
  </si>
  <si>
    <t>30 шт.</t>
  </si>
  <si>
    <t xml:space="preserve">Таблица № 11. </t>
  </si>
  <si>
    <t>Обозначение цветовых решений продукции торговой марки AQAUASYSTEM.</t>
  </si>
  <si>
    <t>Обозначение цвета</t>
  </si>
  <si>
    <t>Название цвета</t>
  </si>
  <si>
    <t>Продукция</t>
  </si>
  <si>
    <t>Фартуки</t>
  </si>
  <si>
    <t>Софит</t>
  </si>
  <si>
    <t>металлический</t>
  </si>
  <si>
    <t>Фасад</t>
  </si>
  <si>
    <t>Стандартные оттенки</t>
  </si>
  <si>
    <t>Мраморно-белый (RR20)</t>
  </si>
  <si>
    <t>+</t>
  </si>
  <si>
    <t>Тёмно-коричневый (RR32)</t>
  </si>
  <si>
    <t>Маренго (RR23)</t>
  </si>
  <si>
    <t>Тёмно-оливковый (RR11)</t>
  </si>
  <si>
    <t>Бургундский (RR29)</t>
  </si>
  <si>
    <t>RAL 8017</t>
  </si>
  <si>
    <t>Коричневый (RAL8017)</t>
  </si>
  <si>
    <t>RAL 6005</t>
  </si>
  <si>
    <t>Зелёный мох (RAL6005)</t>
  </si>
  <si>
    <t>RAL 1015</t>
  </si>
  <si>
    <t>Слоновая кость (RAL1015)</t>
  </si>
  <si>
    <t>RAL 1001</t>
  </si>
  <si>
    <t>Песочный (RAL 1001)</t>
  </si>
  <si>
    <t>Матовые оттенки</t>
  </si>
  <si>
    <t>RR 33</t>
  </si>
  <si>
    <t>RAL 7003</t>
  </si>
  <si>
    <t>Алюминий</t>
  </si>
  <si>
    <t>RAL 9010</t>
  </si>
  <si>
    <t>Белый (RAL 9010)</t>
  </si>
  <si>
    <t>PRINTECH</t>
  </si>
  <si>
    <t>NAÏVE MAROON</t>
  </si>
  <si>
    <t>NAÏVE</t>
  </si>
  <si>
    <t>LOG</t>
  </si>
  <si>
    <t>Старый дуб (Log)</t>
  </si>
  <si>
    <r>
      <t>Сталь с покрытием PURAL MATT</t>
    </r>
    <r>
      <rPr>
        <i/>
        <vertAlign val="superscript"/>
        <sz val="8"/>
        <color theme="1"/>
        <rFont val="Times New Roman"/>
        <family val="1"/>
        <charset val="204"/>
      </rPr>
      <t>N RR32, RR23, RR33, Ral8017</t>
    </r>
  </si>
  <si>
    <t>Короб  / 10 шт.</t>
  </si>
  <si>
    <t>Сталь с покрытием PURAL: RR32, RR29, RR23, RR11, RR20, Ral8017, Ral6005</t>
  </si>
  <si>
    <t>ОГЛАВЛЕНИЕ</t>
  </si>
  <si>
    <t>1.</t>
  </si>
  <si>
    <t>2.</t>
  </si>
  <si>
    <t>3.</t>
  </si>
  <si>
    <t>4.</t>
  </si>
  <si>
    <t>5.</t>
  </si>
  <si>
    <t>6.</t>
  </si>
  <si>
    <t>7.</t>
  </si>
  <si>
    <t>8.</t>
  </si>
  <si>
    <t>9.</t>
  </si>
  <si>
    <t>Рекомендованные розничные цены на декоративные изделия из меди</t>
  </si>
  <si>
    <t>Перечень товаров, поставляемых под заказ</t>
  </si>
  <si>
    <t>10.</t>
  </si>
  <si>
    <t>Демонстрационные материалы и прочая продукция</t>
  </si>
  <si>
    <t>11.</t>
  </si>
  <si>
    <t>12.</t>
  </si>
  <si>
    <t xml:space="preserve">Таб. № 3а </t>
  </si>
  <si>
    <t xml:space="preserve">Таб. № 5 </t>
  </si>
  <si>
    <t>Таб. № 6</t>
  </si>
  <si>
    <t>Таб. № 7</t>
  </si>
  <si>
    <t>Таб. № 8</t>
  </si>
  <si>
    <t>Таб. № 9</t>
  </si>
  <si>
    <t>Таб. № 10</t>
  </si>
  <si>
    <t>Таб. № 11</t>
  </si>
  <si>
    <t>Таб. № 1</t>
  </si>
  <si>
    <t>Таб. № 2</t>
  </si>
  <si>
    <t>Таб. № 1а</t>
  </si>
  <si>
    <t>Таб. № 4</t>
  </si>
  <si>
    <t>Таб. № 3</t>
  </si>
  <si>
    <t>Назад в ОГЛАВЛЕНИЕ</t>
  </si>
  <si>
    <t>S1 Фартук карнизный, 2м.п.</t>
  </si>
  <si>
    <t>S2 Фартук фронтонный, 2м.п.</t>
  </si>
  <si>
    <t>S3 Фартук фронтонный, 2м.п.</t>
  </si>
  <si>
    <t>S4 Фартук пристенный (угловой), 2м.п.</t>
  </si>
  <si>
    <t>S5 Фартук фронтонный, 2м.п.</t>
  </si>
  <si>
    <t>S6 Фартук пристенный (накладной), 2м.п.</t>
  </si>
  <si>
    <t>S7 Фартук пристенный (в штробу), 2м.п.</t>
  </si>
  <si>
    <t>S8 Фартук конькового аэратора, 2м.п.</t>
  </si>
  <si>
    <t>S9 Фартук вспомогательный, 2м.п.</t>
  </si>
  <si>
    <t>S11 Фартук на излом, 2м.п.</t>
  </si>
  <si>
    <t>S12 Фартук разжелобовка, 2м.п.</t>
  </si>
  <si>
    <t>S13 Фартук под колпак, 2м.п.</t>
  </si>
  <si>
    <t>S14 Фартук карнизный (над желобом), 2м.п.</t>
  </si>
  <si>
    <t>S15 Фартук коньковый, 2м.п.</t>
  </si>
  <si>
    <t>S16 Фартук обратный капельник, 2м.п.</t>
  </si>
  <si>
    <t>S20 Фартук аэратора в штробу, 2м.п.</t>
  </si>
  <si>
    <t>S21 Фартук на лобовую доску, 2м.п.</t>
  </si>
  <si>
    <t>S22 Фартук на лобовую доску, 2м.п.</t>
  </si>
  <si>
    <t>S27 Фартук карнизный (над желобом), 2м.п.</t>
  </si>
  <si>
    <t>СТОИМОСТЬ СТАНДАРТНЫХ ФАРТУКОВ (Длина 2 м.п.)</t>
  </si>
  <si>
    <t>Фактур.</t>
  </si>
  <si>
    <t xml:space="preserve">Держатель для хомута </t>
  </si>
  <si>
    <r>
      <t xml:space="preserve">под метиз </t>
    </r>
    <r>
      <rPr>
        <vertAlign val="superscript"/>
        <sz val="9"/>
        <color theme="1"/>
        <rFont val="Times New Roman"/>
        <family val="1"/>
        <charset val="204"/>
      </rPr>
      <t>(5)</t>
    </r>
  </si>
  <si>
    <t>М10</t>
  </si>
  <si>
    <t xml:space="preserve">Адаптер для хомута </t>
  </si>
  <si>
    <r>
      <t xml:space="preserve">под метиз </t>
    </r>
    <r>
      <rPr>
        <vertAlign val="superscript"/>
        <sz val="9"/>
        <color theme="1"/>
        <rFont val="Times New Roman"/>
        <family val="1"/>
        <charset val="204"/>
      </rPr>
      <t>(6)</t>
    </r>
  </si>
  <si>
    <t xml:space="preserve">Крюк крепления короткий регулируемый </t>
  </si>
  <si>
    <r>
      <t xml:space="preserve">(в комплекте) </t>
    </r>
    <r>
      <rPr>
        <vertAlign val="superscript"/>
        <sz val="8"/>
        <color theme="1"/>
        <rFont val="Times New Roman"/>
        <family val="1"/>
        <charset val="204"/>
      </rPr>
      <t>N</t>
    </r>
  </si>
  <si>
    <r>
      <t xml:space="preserve">Декоративный  хомут трубы под метиз с комплектом крепления </t>
    </r>
    <r>
      <rPr>
        <vertAlign val="superscript"/>
        <sz val="8"/>
        <color theme="1"/>
        <rFont val="Times New Roman"/>
        <family val="1"/>
        <charset val="204"/>
      </rPr>
      <t>N</t>
    </r>
  </si>
  <si>
    <r>
      <t xml:space="preserve">Декоративный хомут трубы под дерево с комплектом крепления </t>
    </r>
    <r>
      <rPr>
        <vertAlign val="superscript"/>
        <sz val="8"/>
        <color theme="1"/>
        <rFont val="Times New Roman"/>
        <family val="1"/>
        <charset val="204"/>
      </rPr>
      <t>N</t>
    </r>
  </si>
  <si>
    <t xml:space="preserve">Примечания:
(1)  - Продукция производится «Под заказ». Сроки производства необходимо уточнять на момент размещения заказа.
(2) - Под заказ возможно изготовление углов от 95° до 175°.
(3) - Цены действительны при условии размещения заказа на сумму от 25000 руб. В случае заказа данной продукции на меньшую сумму применяется повышающий коэффициент 1,5.
(4) - Поз.-Хомут с комплектом крепления стандартно комплектуется метизом 140. Так же, в Таб.№6 предлагается отдельно метиз 200.
(5) - Элемент крепления хомута под метиз для водосточной трубы. Представляет собой монтажную площадку из оцинкованной стали толщиной 3 мм размером 30х80 мм, имеющую два монтажных отверстия и втулку с резьбой, для установки в неё шпильки М10.
(6) - Элемент крепления хомута под метиз для водосточной трубы с фиксированным  расстоянием от стены 30 мм.
</t>
  </si>
  <si>
    <r>
      <t xml:space="preserve"> (Длина 4.0 м) </t>
    </r>
    <r>
      <rPr>
        <vertAlign val="superscript"/>
        <sz val="9"/>
        <color theme="1"/>
        <rFont val="Times New Roman"/>
        <family val="1"/>
        <charset val="204"/>
      </rPr>
      <t>(1)</t>
    </r>
    <r>
      <rPr>
        <sz val="8"/>
        <color theme="1"/>
        <rFont val="Times New Roman"/>
        <family val="1"/>
        <charset val="204"/>
      </rPr>
      <t xml:space="preserve">  -  (под заказ)</t>
    </r>
  </si>
  <si>
    <r>
      <t xml:space="preserve">(Длина 4.0 м) </t>
    </r>
    <r>
      <rPr>
        <vertAlign val="superscript"/>
        <sz val="9"/>
        <color theme="1"/>
        <rFont val="Times New Roman"/>
        <family val="1"/>
        <charset val="204"/>
      </rPr>
      <t>(1)</t>
    </r>
    <r>
      <rPr>
        <sz val="8"/>
        <color theme="1"/>
        <rFont val="Times New Roman"/>
        <family val="1"/>
        <charset val="204"/>
      </rPr>
      <t xml:space="preserve">  -  (под заказ)</t>
    </r>
  </si>
  <si>
    <r>
      <t xml:space="preserve">внутренний /наружный </t>
    </r>
    <r>
      <rPr>
        <vertAlign val="superscript"/>
        <sz val="9"/>
        <color theme="1"/>
        <rFont val="Times New Roman"/>
        <family val="1"/>
        <charset val="204"/>
      </rPr>
      <t>(2)</t>
    </r>
  </si>
  <si>
    <r>
      <t xml:space="preserve">крепления </t>
    </r>
    <r>
      <rPr>
        <vertAlign val="superscript"/>
        <sz val="9"/>
        <color theme="1"/>
        <rFont val="Times New Roman"/>
        <family val="1"/>
        <charset val="204"/>
      </rPr>
      <t>(4)</t>
    </r>
  </si>
  <si>
    <r>
      <t xml:space="preserve">Водосборник  цилиндрический в комплекте </t>
    </r>
    <r>
      <rPr>
        <vertAlign val="superscript"/>
        <sz val="8"/>
        <color theme="1"/>
        <rFont val="Times New Roman"/>
        <family val="1"/>
        <charset val="204"/>
      </rPr>
      <t xml:space="preserve">N </t>
    </r>
    <r>
      <rPr>
        <vertAlign val="superscript"/>
        <sz val="9"/>
        <color theme="1"/>
        <rFont val="Times New Roman"/>
        <family val="1"/>
        <charset val="204"/>
      </rPr>
      <t>(1)</t>
    </r>
  </si>
  <si>
    <r>
      <t xml:space="preserve">Водосборник  дизайнерский с сеткой </t>
    </r>
    <r>
      <rPr>
        <vertAlign val="superscript"/>
        <sz val="8"/>
        <color theme="1"/>
        <rFont val="Times New Roman"/>
        <family val="1"/>
        <charset val="204"/>
      </rPr>
      <t xml:space="preserve">N </t>
    </r>
    <r>
      <rPr>
        <vertAlign val="superscript"/>
        <sz val="9"/>
        <color theme="1"/>
        <rFont val="Times New Roman"/>
        <family val="1"/>
        <charset val="204"/>
      </rPr>
      <t>(1)</t>
    </r>
  </si>
  <si>
    <r>
      <t xml:space="preserve">Воронка водосборная удлиненная </t>
    </r>
    <r>
      <rPr>
        <vertAlign val="superscript"/>
        <sz val="9"/>
        <color theme="1"/>
        <rFont val="Times New Roman"/>
        <family val="1"/>
        <charset val="204"/>
      </rPr>
      <t>(1)</t>
    </r>
  </si>
  <si>
    <t>Типоразмер</t>
  </si>
  <si>
    <r>
      <t xml:space="preserve"> (Длина 4.0 м) </t>
    </r>
    <r>
      <rPr>
        <vertAlign val="superscript"/>
        <sz val="9"/>
        <color theme="1"/>
        <rFont val="Times New Roman"/>
        <family val="1"/>
        <charset val="204"/>
      </rPr>
      <t>(2)</t>
    </r>
    <r>
      <rPr>
        <sz val="8"/>
        <color theme="1"/>
        <rFont val="Times New Roman"/>
        <family val="1"/>
        <charset val="204"/>
      </rPr>
      <t xml:space="preserve"> - (под заказ)</t>
    </r>
  </si>
  <si>
    <r>
      <t xml:space="preserve">(Длина 4.0 м) </t>
    </r>
    <r>
      <rPr>
        <vertAlign val="superscript"/>
        <sz val="9"/>
        <color theme="1"/>
        <rFont val="Times New Roman"/>
        <family val="1"/>
        <charset val="204"/>
      </rPr>
      <t>(2)</t>
    </r>
    <r>
      <rPr>
        <sz val="8"/>
        <color theme="1"/>
        <rFont val="Times New Roman"/>
        <family val="1"/>
        <charset val="204"/>
      </rPr>
      <t xml:space="preserve"> - (под заказ)</t>
    </r>
  </si>
  <si>
    <r>
      <t xml:space="preserve">внутренний /наружный </t>
    </r>
    <r>
      <rPr>
        <vertAlign val="superscript"/>
        <sz val="9"/>
        <color theme="1"/>
        <rFont val="Times New Roman"/>
        <family val="1"/>
        <charset val="204"/>
      </rPr>
      <t>(3)</t>
    </r>
  </si>
  <si>
    <r>
      <t xml:space="preserve">Крюк крепления короткий регулируемый (в комплекте) </t>
    </r>
    <r>
      <rPr>
        <vertAlign val="superscript"/>
        <sz val="8"/>
        <color theme="1"/>
        <rFont val="Times New Roman"/>
        <family val="1"/>
        <charset val="204"/>
      </rPr>
      <t>N</t>
    </r>
  </si>
  <si>
    <r>
      <t xml:space="preserve">Хомут с комплектом крепления </t>
    </r>
    <r>
      <rPr>
        <vertAlign val="superscript"/>
        <sz val="9"/>
        <color theme="1"/>
        <rFont val="Times New Roman"/>
        <family val="1"/>
        <charset val="204"/>
      </rPr>
      <t>(5)</t>
    </r>
  </si>
  <si>
    <r>
      <t xml:space="preserve">Декоративный хомут трубы под метиз с комплектом крепления </t>
    </r>
    <r>
      <rPr>
        <vertAlign val="superscript"/>
        <sz val="8"/>
        <color theme="1"/>
        <rFont val="Times New Roman"/>
        <family val="1"/>
        <charset val="204"/>
      </rPr>
      <t>N</t>
    </r>
  </si>
  <si>
    <r>
      <t xml:space="preserve">Декоративный  хомут трубы под дерево с комплектом крепления </t>
    </r>
    <r>
      <rPr>
        <vertAlign val="superscript"/>
        <sz val="8"/>
        <color theme="1"/>
        <rFont val="Times New Roman"/>
        <family val="1"/>
        <charset val="204"/>
      </rPr>
      <t>N</t>
    </r>
  </si>
  <si>
    <r>
      <t xml:space="preserve">Водосборник  цилиндрический в комплекте </t>
    </r>
    <r>
      <rPr>
        <vertAlign val="superscript"/>
        <sz val="8"/>
        <color theme="1"/>
        <rFont val="Times New Roman"/>
        <family val="1"/>
        <charset val="204"/>
      </rPr>
      <t xml:space="preserve">N  </t>
    </r>
    <r>
      <rPr>
        <vertAlign val="superscript"/>
        <sz val="9"/>
        <color theme="1"/>
        <rFont val="Times New Roman"/>
        <family val="1"/>
        <charset val="204"/>
      </rPr>
      <t>(2)</t>
    </r>
  </si>
  <si>
    <r>
      <t xml:space="preserve">Водосборник  дизайнерский с сеткой </t>
    </r>
    <r>
      <rPr>
        <vertAlign val="superscript"/>
        <sz val="8"/>
        <color theme="1"/>
        <rFont val="Times New Roman"/>
        <family val="1"/>
        <charset val="204"/>
      </rPr>
      <t xml:space="preserve">N  </t>
    </r>
    <r>
      <rPr>
        <vertAlign val="superscript"/>
        <sz val="9"/>
        <color theme="1"/>
        <rFont val="Times New Roman"/>
        <family val="1"/>
        <charset val="204"/>
      </rPr>
      <t>(2)</t>
    </r>
  </si>
  <si>
    <r>
      <t xml:space="preserve">удлиненная </t>
    </r>
    <r>
      <rPr>
        <vertAlign val="superscript"/>
        <sz val="9"/>
        <color theme="1"/>
        <rFont val="Times New Roman"/>
        <family val="1"/>
        <charset val="204"/>
      </rPr>
      <t>(2)</t>
    </r>
  </si>
  <si>
    <t>Удлинитель для крюка универсального - боковой (пассивированный)</t>
  </si>
  <si>
    <r>
      <t xml:space="preserve">Держатель </t>
    </r>
    <r>
      <rPr>
        <vertAlign val="superscript"/>
        <sz val="9"/>
        <color theme="1"/>
        <rFont val="Times New Roman"/>
        <family val="1"/>
        <charset val="204"/>
      </rPr>
      <t>(6)</t>
    </r>
  </si>
  <si>
    <r>
      <t xml:space="preserve">Адаптер </t>
    </r>
    <r>
      <rPr>
        <vertAlign val="superscript"/>
        <sz val="9"/>
        <color theme="1"/>
        <rFont val="Times New Roman"/>
        <family val="1"/>
        <charset val="204"/>
      </rPr>
      <t>(7)</t>
    </r>
  </si>
  <si>
    <t>RAL8017, RR32,  RR23, RR33</t>
  </si>
  <si>
    <r>
      <t xml:space="preserve">Printech </t>
    </r>
    <r>
      <rPr>
        <vertAlign val="superscript"/>
        <sz val="9"/>
        <color theme="1"/>
        <rFont val="Times New Roman"/>
        <family val="1"/>
        <charset val="204"/>
      </rPr>
      <t>(3)</t>
    </r>
  </si>
  <si>
    <r>
      <t xml:space="preserve">Алюминий </t>
    </r>
    <r>
      <rPr>
        <vertAlign val="superscript"/>
        <sz val="9"/>
        <color theme="1"/>
        <rFont val="Times New Roman"/>
        <family val="1"/>
        <charset val="204"/>
      </rPr>
      <t>(4)</t>
    </r>
  </si>
  <si>
    <r>
      <t xml:space="preserve">(Длина 2 м) </t>
    </r>
    <r>
      <rPr>
        <vertAlign val="superscript"/>
        <sz val="9"/>
        <color theme="1"/>
        <rFont val="Times New Roman"/>
        <family val="1"/>
        <charset val="204"/>
      </rPr>
      <t>(1)</t>
    </r>
  </si>
  <si>
    <r>
      <t xml:space="preserve">(Длина до 4 м) </t>
    </r>
    <r>
      <rPr>
        <vertAlign val="superscript"/>
        <sz val="9"/>
        <color theme="1"/>
        <rFont val="Times New Roman"/>
        <family val="1"/>
        <charset val="204"/>
      </rPr>
      <t>(1)</t>
    </r>
  </si>
  <si>
    <t xml:space="preserve">Примечания:
(1)  - Не производится погонаж (фартуки), эскиз которых напоминает эскиз поз.: с 5 по 21 (табл. № 9) или поз.: с 5 по 23 (табл. № 10).
(2) - Цены действительны при условии размещения заказа на сумму от 25000 руб. В случае заказа данной продукции на меньшую сумму применяется повышающий коэффициент 1,5.
(3) -  Старый дуб (Log Printech), Американский орех (Naive Printech), Канадский дуб (Naive Maroon Printech).
(4) - Фартуки из Алюминия в цвете Ral 8017 изготавливаются в длине 1,25 м      
</t>
  </si>
  <si>
    <r>
      <t>Аэратор «Специальный» пластиковый с металлической крышкой (облицовкой): (RR32, RR32 matt, RR20, RR23, RR23 matt, RR29, RR11, Ral8017, Ral8017 matt, Ral6005)</t>
    </r>
    <r>
      <rPr>
        <b/>
        <sz val="8"/>
        <color theme="1"/>
        <rFont val="Times New Roman"/>
        <family val="1"/>
        <charset val="204"/>
      </rPr>
      <t xml:space="preserve"> </t>
    </r>
    <r>
      <rPr>
        <vertAlign val="superscript"/>
        <sz val="8"/>
        <color theme="1"/>
        <rFont val="Times New Roman"/>
        <family val="1"/>
        <charset val="204"/>
      </rPr>
      <t xml:space="preserve">N </t>
    </r>
  </si>
  <si>
    <r>
      <t xml:space="preserve">Аэратор «Специальный» пластиковый с металлической крышкой (облицовкой): (цвет по карте RAL) </t>
    </r>
    <r>
      <rPr>
        <vertAlign val="superscript"/>
        <sz val="8"/>
        <color theme="1"/>
        <rFont val="Times New Roman"/>
        <family val="1"/>
        <charset val="204"/>
      </rPr>
      <t>N</t>
    </r>
  </si>
  <si>
    <t xml:space="preserve">Производится под заказ. </t>
  </si>
  <si>
    <t>Примечания:
(1) - Цена действительна при условии размещения заказа на сумму от 25000 руб. (с НДС). В случае заказа данной продукции на меньшую сумму применяется повышающий коэффициент 1,5.</t>
  </si>
  <si>
    <r>
      <t xml:space="preserve">Рекомендованные розничные цены на декоративные изделия из меди </t>
    </r>
    <r>
      <rPr>
        <b/>
        <vertAlign val="superscript"/>
        <sz val="9"/>
        <color theme="1"/>
        <rFont val="Times New Roman"/>
        <family val="1"/>
        <charset val="204"/>
      </rPr>
      <t>(1)</t>
    </r>
  </si>
  <si>
    <t xml:space="preserve">Примечания:
(1) - Возможность окраски изделий в нестандартный цвет требует доп. уточнения для определения цены и возможности изготовления.
Срок изготовления изделий - до 25 рабочих дней. Точный срок изготовления определяется при оформлении заказа.
</t>
  </si>
  <si>
    <t>Саморез 4,5х35 (нержав.)</t>
  </si>
  <si>
    <r>
      <t xml:space="preserve">Перечень товаров, поставляемых под заказ </t>
    </r>
    <r>
      <rPr>
        <b/>
        <vertAlign val="superscript"/>
        <sz val="9"/>
        <color theme="1"/>
        <rFont val="Times New Roman"/>
        <family val="1"/>
        <charset val="204"/>
      </rPr>
      <t>(1)</t>
    </r>
  </si>
  <si>
    <t xml:space="preserve">Примечания:
(1) -Данный товар поставляется под заказ, только на условиях его 100% предоплаты; срок  изготовления и поставки  исчисляется с момента 100% оплаты Покупателем.
(2) - Цены действительны при условии размещения заказа на сумму от 25000 руб. В случае заказа данной продукции на меньшую сумму применяется повышающий коэффициент 1,5.
</t>
  </si>
  <si>
    <r>
      <t xml:space="preserve">RAL 1014,  3005, 5005, 6002, 6011, 7004, 7035, 7037, 6020, 9005, 1-сторонний </t>
    </r>
    <r>
      <rPr>
        <vertAlign val="superscript"/>
        <sz val="9"/>
        <color theme="1"/>
        <rFont val="Times New Roman"/>
        <family val="1"/>
        <charset val="204"/>
      </rPr>
      <t>(2)</t>
    </r>
    <r>
      <rPr>
        <sz val="8"/>
        <color theme="1"/>
        <rFont val="Times New Roman"/>
        <family val="1"/>
        <charset val="204"/>
      </rPr>
      <t xml:space="preserve"> (Таб. № 3а)</t>
    </r>
  </si>
  <si>
    <r>
      <t xml:space="preserve">Демонстрационные материалы и прочая продукция </t>
    </r>
    <r>
      <rPr>
        <b/>
        <vertAlign val="superscript"/>
        <sz val="9"/>
        <color theme="1"/>
        <rFont val="Times New Roman"/>
        <family val="1"/>
        <charset val="204"/>
      </rPr>
      <t>(1)</t>
    </r>
  </si>
  <si>
    <r>
      <t xml:space="preserve">Алюминий </t>
    </r>
    <r>
      <rPr>
        <i/>
        <vertAlign val="superscript"/>
        <sz val="9"/>
        <color theme="1"/>
        <rFont val="Times New Roman"/>
        <family val="1"/>
        <charset val="204"/>
      </rPr>
      <t>(1)</t>
    </r>
    <r>
      <rPr>
        <i/>
        <sz val="6"/>
        <color theme="1"/>
        <rFont val="Times New Roman"/>
        <family val="1"/>
        <charset val="204"/>
      </rPr>
      <t xml:space="preserve">с покрытием PE </t>
    </r>
    <r>
      <rPr>
        <i/>
        <vertAlign val="superscript"/>
        <sz val="8"/>
        <color theme="1"/>
        <rFont val="Times New Roman"/>
        <family val="1"/>
        <charset val="204"/>
      </rPr>
      <t xml:space="preserve">N Ral8017, Ral9010  </t>
    </r>
  </si>
  <si>
    <r>
      <t xml:space="preserve">Сталь с покрытием Printech  N </t>
    </r>
    <r>
      <rPr>
        <i/>
        <vertAlign val="superscript"/>
        <sz val="9"/>
        <color theme="1"/>
        <rFont val="Times New Roman"/>
        <family val="1"/>
        <charset val="204"/>
      </rPr>
      <t>(2)</t>
    </r>
    <r>
      <rPr>
        <i/>
        <sz val="6"/>
        <color theme="1"/>
        <rFont val="Times New Roman"/>
        <family val="1"/>
        <charset val="204"/>
      </rPr>
      <t xml:space="preserve"> Старый дуб; 
Американский орех;
Канадский дуб</t>
    </r>
  </si>
  <si>
    <t xml:space="preserve">Сталь с покрытием PURAL N
 RR 32
RR 29
RR 23
RR 11
RR 20
Ral 8017 
Ral 6005
</t>
  </si>
  <si>
    <r>
      <rPr>
        <sz val="9"/>
        <color theme="1"/>
        <rFont val="Times New Roman"/>
        <family val="1"/>
        <charset val="204"/>
      </rPr>
      <t>Примечания:
 (1)    - Изделия в системе софитов из Алюминия в цвете Ral 8017 указанные ниже, изготавливаются в длине 1,25 м :
- F-профиль увеличенный
- J-фаска (150,200,250) увеличенная
- Ветровая планка (L-профиль) (150,200,250)
- Планка угловая (внешняя, внутренняя)
- Финишная планка
(2)   -  Старый дуб (Log Printech), Американский орех (Naive Printech), Канадский дуб (Naive Maroon Printech). 
При отгрузке Товара со склада в г. Москва, отгрузка продукции - Cофит, G-планка, F-профиль из стали с полимерным покрытием РЕ производится строго кратно упаковкам.</t>
    </r>
    <r>
      <rPr>
        <sz val="11"/>
        <color theme="1"/>
        <rFont val="Calibri"/>
        <family val="2"/>
        <charset val="204"/>
        <scheme val="minor"/>
      </rPr>
      <t xml:space="preserve">
</t>
    </r>
  </si>
  <si>
    <r>
      <t xml:space="preserve">Фартук на оконный отлив 250 </t>
    </r>
    <r>
      <rPr>
        <vertAlign val="superscript"/>
        <sz val="7"/>
        <color theme="1"/>
        <rFont val="Times New Roman"/>
        <family val="1"/>
        <charset val="204"/>
      </rPr>
      <t xml:space="preserve">N </t>
    </r>
    <r>
      <rPr>
        <vertAlign val="superscript"/>
        <sz val="9"/>
        <color theme="1"/>
        <rFont val="Times New Roman"/>
        <family val="1"/>
        <charset val="204"/>
      </rPr>
      <t>(5)</t>
    </r>
  </si>
  <si>
    <r>
      <t xml:space="preserve">Алюминий </t>
    </r>
    <r>
      <rPr>
        <vertAlign val="superscript"/>
        <sz val="9"/>
        <color theme="1"/>
        <rFont val="Times New Roman"/>
        <family val="1"/>
        <charset val="204"/>
      </rPr>
      <t>(1)</t>
    </r>
    <r>
      <rPr>
        <sz val="6"/>
        <color theme="1"/>
        <rFont val="Times New Roman"/>
        <family val="1"/>
        <charset val="204"/>
      </rPr>
      <t xml:space="preserve"> с покрытием PE , 
Ral 8017, 
Ra l9010         
</t>
    </r>
  </si>
  <si>
    <r>
      <t xml:space="preserve">Сталь с покрытием Printech </t>
    </r>
    <r>
      <rPr>
        <vertAlign val="superscript"/>
        <sz val="9"/>
        <color theme="1"/>
        <rFont val="Times New Roman"/>
        <family val="1"/>
        <charset val="204"/>
      </rPr>
      <t>(2)</t>
    </r>
    <r>
      <rPr>
        <sz val="6"/>
        <color theme="1"/>
        <rFont val="Times New Roman"/>
        <family val="1"/>
        <charset val="204"/>
      </rPr>
      <t>: 
Старый
 Дуб; 
Американский орех;
 Канадский дуб</t>
    </r>
  </si>
  <si>
    <t xml:space="preserve">Сталь с покрытием PURAL MATT 
RR32
RR23
RR33
Ral8017 </t>
  </si>
  <si>
    <t>Е.Изм.</t>
  </si>
  <si>
    <t xml:space="preserve">Примечания:
(2) - Цены действительны при условии размещения заказа на сумму от 25000 руб. В случае заказа данной продукции на меньшую сумму применяется повышающий коэффициент 1,5.
</t>
  </si>
  <si>
    <t>ПРАЙС-ЛИСТ на продукцию ТМ AQUASYSTEM</t>
  </si>
  <si>
    <t>S19 Фартук пристенного аэратора, 2 м.п.</t>
  </si>
  <si>
    <t>Развертка, м</t>
  </si>
  <si>
    <t>1. Для определения стоимости колпака необходимо знать габаритные размеры посадочного места колпака на верх трубы (шахты).</t>
  </si>
  <si>
    <t>2. Определяется Длина (м) - А и Ширина (м)-В трубы (шахты):</t>
  </si>
  <si>
    <t>А=… м</t>
  </si>
  <si>
    <t>В=… м</t>
  </si>
  <si>
    <t>3. Определяем площадь сечения трубы (шахты):</t>
  </si>
  <si>
    <t>S=A x B (кв.м.)</t>
  </si>
  <si>
    <t xml:space="preserve">ЛЕВАЯ </t>
  </si>
  <si>
    <t>ПРАВАЯ</t>
  </si>
  <si>
    <t>6. Если Площадь сечения трубы меньше чем 0.5 кв.м., то предварительная стоимость Колпака 1-4 умножаемся на повышающий коэффициент от 1.3 до 2.5. Получаем ФИНАЛЬНУЮ стоимость Колпака (без сборки).</t>
  </si>
  <si>
    <t>Если Площадь сечения трубы меньше чем 0.6 кв.м., то предварительная стоимость Колпака ГРАНД умножаемся на повышающий коэффициент от 1.2 до 2.8. Получаем ФИНАЛЬНУЮ стоимость Колпака (без сборки).</t>
  </si>
  <si>
    <t>АЛГОРИТМ РАСЧЕТА СТОИМОСТИ КОЛПАКА</t>
  </si>
  <si>
    <r>
      <rPr>
        <b/>
        <sz val="11"/>
        <color theme="1"/>
        <rFont val="Calibri"/>
        <family val="2"/>
        <charset val="204"/>
        <scheme val="minor"/>
      </rPr>
      <t>ВАЖНО!</t>
    </r>
    <r>
      <rPr>
        <sz val="11"/>
        <color theme="1"/>
        <rFont val="Calibri"/>
        <family val="2"/>
        <charset val="204"/>
        <scheme val="minor"/>
      </rPr>
      <t xml:space="preserve"> Если Ширина трубы больше 0.85 м, то стоимость Колпака из таблице выше используем из ПРАВОЙ части (зеленый цвет). Если Ширина меньше или равно 0.85 м, то используем из ЛЕВОЙ части (желтый) цвет.</t>
    </r>
  </si>
  <si>
    <t>В (Ширина),м</t>
  </si>
  <si>
    <t>А (Длина),м</t>
  </si>
  <si>
    <t>4. Полученную площадь умножаем на стоимость необходимого Колпака из таблицы выше: в КОМПЛЕКТЕ или БЕЗ ФАРТУКОВ.</t>
  </si>
  <si>
    <t>СБОРКА</t>
  </si>
  <si>
    <t>В КОМПЛЕКТЕ</t>
  </si>
  <si>
    <t>Ваша СКИДКА,%</t>
  </si>
  <si>
    <t>Итого РОЗНИЦА</t>
  </si>
  <si>
    <t>Итого ДИЛЕРСКАЯ</t>
  </si>
  <si>
    <t xml:space="preserve">Колпак К-4 (аэрационный)  </t>
  </si>
  <si>
    <t xml:space="preserve">Колпак "Гранд"   </t>
  </si>
  <si>
    <t>5. Получаем предварительную РОЗНИЧНУЮ стоимость колпака (без сборки).</t>
  </si>
  <si>
    <t>7. Если необходима СБОРКА, то к ФИНАЛЬНОЙ РОЗНИЧНОЙ стоимости  Колпака прибавляем стоимость СБОРКИ. Получаем ОБЩУЮ стоимость Колпака по Розничной стоимости.</t>
  </si>
  <si>
    <t>8. Чтобы определить стоимость Колпака по ДИЛЕРСКОЙ цене используем СКИДКУ.</t>
  </si>
  <si>
    <t>1. Выбираем ТИП Колпака.</t>
  </si>
  <si>
    <t>2. Ставим галочку, если нужен Колпак в Комплекте. Если нужен Колпак БЕЗ ФАРТУКОВ, то галочку не ставим.</t>
  </si>
  <si>
    <t>4. Выбираем какого цвета или из какого металла нужен Колпак.</t>
  </si>
  <si>
    <t>5. Указываем СБОРКУ, если Колпак нужен в собранном виде.</t>
  </si>
  <si>
    <t>6. Определяется РОЗНИЧНАЯ стоимость.</t>
  </si>
  <si>
    <t>7. Указывается Ваша действующая Дилерская СКИДКА на Колпаки.</t>
  </si>
  <si>
    <t>8. Определяется ДИЛЕРСКАЯ стоимость для Вас!</t>
  </si>
  <si>
    <t xml:space="preserve">БЫСТРОЕ ОПРЕДЕЛЕНИЕ СТОИМОСТИ КОЛПАКА </t>
  </si>
  <si>
    <t>УДАЧНЫХ ПРОДАЖ!!!</t>
  </si>
  <si>
    <t>ГРАНД</t>
  </si>
  <si>
    <r>
      <t xml:space="preserve">3. Указываем Длину-А (м) и Ширину-В (м). ВАЖНО! Знак разделителя - </t>
    </r>
    <r>
      <rPr>
        <u/>
        <sz val="10"/>
        <color theme="1"/>
        <rFont val="Calibri"/>
        <family val="2"/>
        <charset val="204"/>
        <scheme val="minor"/>
      </rPr>
      <t>запятая.</t>
    </r>
    <r>
      <rPr>
        <sz val="10"/>
        <color theme="1"/>
        <rFont val="Calibri"/>
        <family val="2"/>
        <charset val="204"/>
        <scheme val="minor"/>
      </rPr>
      <t xml:space="preserve"> </t>
    </r>
    <r>
      <rPr>
        <b/>
        <sz val="10"/>
        <color theme="1"/>
        <rFont val="Calibri"/>
        <family val="2"/>
        <charset val="204"/>
        <scheme val="minor"/>
      </rPr>
      <t>Указывая размеры, необходимо помнить про ограничения по размеру трубы (см. выше Примечания п.4)</t>
    </r>
  </si>
  <si>
    <t>ВАЖНО! Данный расчет не является основанием для оплаты. Основанием для оплаты является счет.</t>
  </si>
  <si>
    <r>
      <t xml:space="preserve">J-фаска 150 </t>
    </r>
    <r>
      <rPr>
        <vertAlign val="superscript"/>
        <sz val="9"/>
        <color theme="1"/>
        <rFont val="Times New Roman"/>
        <family val="1"/>
        <charset val="204"/>
      </rPr>
      <t xml:space="preserve">N </t>
    </r>
    <r>
      <rPr>
        <sz val="9"/>
        <color theme="1"/>
        <rFont val="Times New Roman"/>
        <family val="1"/>
        <charset val="204"/>
      </rPr>
      <t xml:space="preserve">L=2.0 м.п. </t>
    </r>
  </si>
  <si>
    <r>
      <t xml:space="preserve">J-фаска 150 </t>
    </r>
    <r>
      <rPr>
        <vertAlign val="superscript"/>
        <sz val="9"/>
        <color theme="1"/>
        <rFont val="Times New Roman"/>
        <family val="1"/>
        <charset val="204"/>
      </rPr>
      <t xml:space="preserve">N </t>
    </r>
    <r>
      <rPr>
        <sz val="9"/>
        <color theme="1"/>
        <rFont val="Times New Roman"/>
        <family val="1"/>
        <charset val="204"/>
      </rPr>
      <t>L=2.0 м.п. (увеличенная)</t>
    </r>
  </si>
  <si>
    <r>
      <t xml:space="preserve">J-фаска 200 </t>
    </r>
    <r>
      <rPr>
        <vertAlign val="superscript"/>
        <sz val="9"/>
        <color theme="1"/>
        <rFont val="Times New Roman"/>
        <family val="1"/>
        <charset val="204"/>
      </rPr>
      <t xml:space="preserve">N </t>
    </r>
    <r>
      <rPr>
        <sz val="9"/>
        <color theme="1"/>
        <rFont val="Times New Roman"/>
        <family val="1"/>
        <charset val="204"/>
      </rPr>
      <t>L=2.0 м.п.</t>
    </r>
  </si>
  <si>
    <r>
      <t xml:space="preserve">J-фаска 200 </t>
    </r>
    <r>
      <rPr>
        <vertAlign val="superscript"/>
        <sz val="9"/>
        <color theme="1"/>
        <rFont val="Times New Roman"/>
        <family val="1"/>
        <charset val="204"/>
      </rPr>
      <t xml:space="preserve">N </t>
    </r>
    <r>
      <rPr>
        <sz val="9"/>
        <color theme="1"/>
        <rFont val="Times New Roman"/>
        <family val="1"/>
        <charset val="204"/>
      </rPr>
      <t>L=2.0 м.п. (увеличенная)</t>
    </r>
  </si>
  <si>
    <r>
      <t xml:space="preserve">J-фаска 250 </t>
    </r>
    <r>
      <rPr>
        <vertAlign val="superscript"/>
        <sz val="9"/>
        <color theme="1"/>
        <rFont val="Times New Roman"/>
        <family val="1"/>
        <charset val="204"/>
      </rPr>
      <t xml:space="preserve">N </t>
    </r>
    <r>
      <rPr>
        <sz val="9"/>
        <color theme="1"/>
        <rFont val="Times New Roman"/>
        <family val="1"/>
        <charset val="204"/>
      </rPr>
      <t>L=2.0 м.п.</t>
    </r>
  </si>
  <si>
    <r>
      <t xml:space="preserve">J-фаска 250 </t>
    </r>
    <r>
      <rPr>
        <vertAlign val="superscript"/>
        <sz val="9"/>
        <color theme="1"/>
        <rFont val="Times New Roman"/>
        <family val="1"/>
        <charset val="204"/>
      </rPr>
      <t xml:space="preserve">N </t>
    </r>
    <r>
      <rPr>
        <sz val="9"/>
        <color theme="1"/>
        <rFont val="Times New Roman"/>
        <family val="1"/>
        <charset val="204"/>
      </rPr>
      <t>L=2.0 м.п. (увеличенная)</t>
    </r>
  </si>
  <si>
    <r>
      <t xml:space="preserve">J-фаска 300 </t>
    </r>
    <r>
      <rPr>
        <vertAlign val="superscript"/>
        <sz val="9"/>
        <color theme="1"/>
        <rFont val="Times New Roman"/>
        <family val="1"/>
        <charset val="204"/>
      </rPr>
      <t xml:space="preserve">N </t>
    </r>
    <r>
      <rPr>
        <sz val="9"/>
        <color theme="1"/>
        <rFont val="Times New Roman"/>
        <family val="1"/>
        <charset val="204"/>
      </rPr>
      <t>L=2.0 м.п. (увеличенная)</t>
    </r>
  </si>
  <si>
    <r>
      <t xml:space="preserve">Ветровая планка (L-профиль) 150 </t>
    </r>
    <r>
      <rPr>
        <i/>
        <vertAlign val="superscript"/>
        <sz val="9"/>
        <color theme="1"/>
        <rFont val="Times New Roman"/>
        <family val="1"/>
        <charset val="204"/>
      </rPr>
      <t>N</t>
    </r>
  </si>
  <si>
    <r>
      <t xml:space="preserve">Ветровая планка (L-профиль) 200 </t>
    </r>
    <r>
      <rPr>
        <i/>
        <vertAlign val="superscript"/>
        <sz val="9"/>
        <color theme="1"/>
        <rFont val="Times New Roman"/>
        <family val="1"/>
        <charset val="204"/>
      </rPr>
      <t>N</t>
    </r>
  </si>
  <si>
    <r>
      <t xml:space="preserve">Ветровая планка (L-профиль) 250 </t>
    </r>
    <r>
      <rPr>
        <i/>
        <vertAlign val="superscript"/>
        <sz val="9"/>
        <color theme="1"/>
        <rFont val="Times New Roman"/>
        <family val="1"/>
        <charset val="204"/>
      </rPr>
      <t>N</t>
    </r>
  </si>
  <si>
    <r>
      <t xml:space="preserve">Ветровая планка (L-профиль) 300 </t>
    </r>
    <r>
      <rPr>
        <i/>
        <vertAlign val="superscript"/>
        <sz val="9"/>
        <color theme="1"/>
        <rFont val="Times New Roman"/>
        <family val="1"/>
        <charset val="204"/>
      </rPr>
      <t>N</t>
    </r>
  </si>
  <si>
    <r>
      <t xml:space="preserve">Финишная планка </t>
    </r>
    <r>
      <rPr>
        <i/>
        <vertAlign val="superscript"/>
        <sz val="9"/>
        <color theme="1"/>
        <rFont val="Times New Roman"/>
        <family val="1"/>
        <charset val="204"/>
      </rPr>
      <t xml:space="preserve">N  </t>
    </r>
  </si>
  <si>
    <t>Руб./Ед.изм.с НДС</t>
  </si>
  <si>
    <t>Упаковка / Кол-во в упак.</t>
  </si>
  <si>
    <t>Полезная ширина панели, м</t>
  </si>
  <si>
    <r>
      <t xml:space="preserve">Планка угловая (внешняя, внутренняя) </t>
    </r>
    <r>
      <rPr>
        <i/>
        <vertAlign val="superscript"/>
        <sz val="9"/>
        <color theme="1"/>
        <rFont val="Times New Roman"/>
        <family val="1"/>
        <charset val="204"/>
      </rPr>
      <t xml:space="preserve">N </t>
    </r>
  </si>
  <si>
    <t>Кв.м.</t>
  </si>
  <si>
    <t>Планка угловая (внешняя, внутренняя) N 
L-до 4 м.п.
(по эскизу)</t>
  </si>
  <si>
    <t>Гладкая (под заказ)</t>
  </si>
  <si>
    <t xml:space="preserve">Полезная
ширина панели, м
</t>
  </si>
  <si>
    <t xml:space="preserve">Таблица № 12. </t>
  </si>
  <si>
    <t>Рекомендуемые розничные цены  на Подсистему для фасада.</t>
  </si>
  <si>
    <t>Г-образный элемент оцинк. 1,2мм 40*40 L=3м</t>
  </si>
  <si>
    <t>Дюбель фасадный DF-B 10х100 RUSPERT (универсальный) с ТС</t>
  </si>
  <si>
    <t>Кронштейн оконный оцинк. 1,2мм 150*50*50 с полимерным покрытием</t>
  </si>
  <si>
    <t>Кронштейн оцинк. 1,2мм 100*50*50</t>
  </si>
  <si>
    <t>Кронштейн оцинк. 1,2мм 150*50*50</t>
  </si>
  <si>
    <t>Кронштейн оцинк. 1,2мм 50*50*50</t>
  </si>
  <si>
    <t>Кронштейн усиленный оцинк. 1,2мм 150*95*80</t>
  </si>
  <si>
    <t>Паронитовая прокладка под кронштейн 50*50*2мм</t>
  </si>
  <si>
    <t>Паронитовая прокладка под кронштейн 90*80*2мм</t>
  </si>
  <si>
    <t>Саморез для металлообрешетки 4,8*16</t>
  </si>
  <si>
    <t>Заклепка 4,0*10 Нерж/Нерж</t>
  </si>
  <si>
    <t>Заклепка 4,0*8 St/St</t>
  </si>
  <si>
    <t>Таб. № 12</t>
  </si>
  <si>
    <t>Гвозди ершенные.3,5х25 (омедненные)</t>
  </si>
  <si>
    <r>
      <t xml:space="preserve">Профиль для оконных и дверных проёмов 50/100 </t>
    </r>
    <r>
      <rPr>
        <vertAlign val="superscript"/>
        <sz val="7"/>
        <color theme="1"/>
        <rFont val="Times New Roman"/>
        <family val="1"/>
        <charset val="204"/>
      </rPr>
      <t xml:space="preserve">N </t>
    </r>
    <r>
      <rPr>
        <vertAlign val="superscript"/>
        <sz val="9"/>
        <color theme="1"/>
        <rFont val="Times New Roman"/>
        <family val="1"/>
        <charset val="204"/>
      </rPr>
      <t>(5)</t>
    </r>
  </si>
  <si>
    <t xml:space="preserve">L= 2 п.м. </t>
  </si>
  <si>
    <t>П.м.</t>
  </si>
  <si>
    <t xml:space="preserve">Нестандартная длина </t>
  </si>
  <si>
    <t>(L до 2,5 п.м.)</t>
  </si>
  <si>
    <r>
      <t xml:space="preserve">Профиль для оконных и дверных проёмов 50/150 </t>
    </r>
    <r>
      <rPr>
        <vertAlign val="superscript"/>
        <sz val="7"/>
        <color theme="1"/>
        <rFont val="Times New Roman"/>
        <family val="1"/>
        <charset val="204"/>
      </rPr>
      <t xml:space="preserve">N </t>
    </r>
    <r>
      <rPr>
        <vertAlign val="superscript"/>
        <sz val="9"/>
        <color theme="1"/>
        <rFont val="Times New Roman"/>
        <family val="1"/>
        <charset val="204"/>
      </rPr>
      <t xml:space="preserve">(5) </t>
    </r>
  </si>
  <si>
    <r>
      <t xml:space="preserve">Профиль для оконных и дверных проёмов 50/200 </t>
    </r>
    <r>
      <rPr>
        <vertAlign val="superscript"/>
        <sz val="7"/>
        <color theme="1"/>
        <rFont val="Times New Roman"/>
        <family val="1"/>
        <charset val="204"/>
      </rPr>
      <t xml:space="preserve">N </t>
    </r>
    <r>
      <rPr>
        <vertAlign val="superscript"/>
        <sz val="9"/>
        <color theme="1"/>
        <rFont val="Times New Roman"/>
        <family val="1"/>
        <charset val="204"/>
      </rPr>
      <t>(5)</t>
    </r>
  </si>
  <si>
    <r>
      <t xml:space="preserve">Профиль для оконных и дверных проёмов 50/250 </t>
    </r>
    <r>
      <rPr>
        <vertAlign val="superscript"/>
        <sz val="7"/>
        <color theme="1"/>
        <rFont val="Times New Roman"/>
        <family val="1"/>
        <charset val="204"/>
      </rPr>
      <t xml:space="preserve">N </t>
    </r>
    <r>
      <rPr>
        <vertAlign val="superscript"/>
        <sz val="9"/>
        <color theme="1"/>
        <rFont val="Times New Roman"/>
        <family val="1"/>
        <charset val="204"/>
      </rPr>
      <t>(5)</t>
    </r>
  </si>
  <si>
    <r>
      <t xml:space="preserve">Профиль для оконных и дверных проёмов 50/300 </t>
    </r>
    <r>
      <rPr>
        <vertAlign val="superscript"/>
        <sz val="7"/>
        <color theme="1"/>
        <rFont val="Times New Roman"/>
        <family val="1"/>
        <charset val="204"/>
      </rPr>
      <t xml:space="preserve">N </t>
    </r>
    <r>
      <rPr>
        <vertAlign val="superscript"/>
        <sz val="9"/>
        <color theme="1"/>
        <rFont val="Times New Roman"/>
        <family val="1"/>
        <charset val="204"/>
      </rPr>
      <t>(5)</t>
    </r>
  </si>
  <si>
    <r>
      <t xml:space="preserve">Профиль для оконных и дверных проёмов 100/100 </t>
    </r>
    <r>
      <rPr>
        <vertAlign val="superscript"/>
        <sz val="7"/>
        <color theme="1"/>
        <rFont val="Times New Roman"/>
        <family val="1"/>
        <charset val="204"/>
      </rPr>
      <t xml:space="preserve">N </t>
    </r>
    <r>
      <rPr>
        <vertAlign val="superscript"/>
        <sz val="9"/>
        <color theme="1"/>
        <rFont val="Times New Roman"/>
        <family val="1"/>
        <charset val="204"/>
      </rPr>
      <t>(5)</t>
    </r>
  </si>
  <si>
    <r>
      <t xml:space="preserve">Профиль для оконных и дверных проёмов 100/150 </t>
    </r>
    <r>
      <rPr>
        <vertAlign val="superscript"/>
        <sz val="7"/>
        <color theme="1"/>
        <rFont val="Times New Roman"/>
        <family val="1"/>
        <charset val="204"/>
      </rPr>
      <t xml:space="preserve">N </t>
    </r>
    <r>
      <rPr>
        <vertAlign val="superscript"/>
        <sz val="9"/>
        <color theme="1"/>
        <rFont val="Times New Roman"/>
        <family val="1"/>
        <charset val="204"/>
      </rPr>
      <t>(5)</t>
    </r>
  </si>
  <si>
    <r>
      <t xml:space="preserve">Профиль для оконных и дверных проёмов 100/200 </t>
    </r>
    <r>
      <rPr>
        <vertAlign val="superscript"/>
        <sz val="7"/>
        <color theme="1"/>
        <rFont val="Times New Roman"/>
        <family val="1"/>
        <charset val="204"/>
      </rPr>
      <t xml:space="preserve">N </t>
    </r>
    <r>
      <rPr>
        <vertAlign val="superscript"/>
        <sz val="9"/>
        <color theme="1"/>
        <rFont val="Times New Roman"/>
        <family val="1"/>
        <charset val="204"/>
      </rPr>
      <t>(5)</t>
    </r>
  </si>
  <si>
    <r>
      <t xml:space="preserve">Профиль для оконных и дверных проёмов 100/250 </t>
    </r>
    <r>
      <rPr>
        <vertAlign val="superscript"/>
        <sz val="7"/>
        <color theme="1"/>
        <rFont val="Times New Roman"/>
        <family val="1"/>
        <charset val="204"/>
      </rPr>
      <t xml:space="preserve">N </t>
    </r>
    <r>
      <rPr>
        <vertAlign val="superscript"/>
        <sz val="9"/>
        <color theme="1"/>
        <rFont val="Times New Roman"/>
        <family val="1"/>
        <charset val="204"/>
      </rPr>
      <t>(5)</t>
    </r>
  </si>
  <si>
    <r>
      <t xml:space="preserve">Профиль для оконных и дверных проёмов 100/300 </t>
    </r>
    <r>
      <rPr>
        <vertAlign val="superscript"/>
        <sz val="7"/>
        <color theme="1"/>
        <rFont val="Times New Roman"/>
        <family val="1"/>
        <charset val="204"/>
      </rPr>
      <t xml:space="preserve">N </t>
    </r>
    <r>
      <rPr>
        <vertAlign val="superscript"/>
        <sz val="9"/>
        <color theme="1"/>
        <rFont val="Times New Roman"/>
        <family val="1"/>
        <charset val="204"/>
      </rPr>
      <t>(5)</t>
    </r>
  </si>
  <si>
    <r>
      <t xml:space="preserve">Планка по эскизу </t>
    </r>
    <r>
      <rPr>
        <i/>
        <vertAlign val="superscript"/>
        <sz val="7"/>
        <color theme="1"/>
        <rFont val="Times New Roman"/>
        <family val="1"/>
        <charset val="204"/>
      </rPr>
      <t>N</t>
    </r>
  </si>
  <si>
    <r>
      <t xml:space="preserve">(L до 4 п.м.) </t>
    </r>
    <r>
      <rPr>
        <vertAlign val="superscript"/>
        <sz val="7"/>
        <color theme="1"/>
        <rFont val="Times New Roman"/>
        <family val="1"/>
        <charset val="204"/>
      </rPr>
      <t xml:space="preserve">N </t>
    </r>
    <r>
      <rPr>
        <vertAlign val="superscript"/>
        <sz val="9"/>
        <color theme="1"/>
        <rFont val="Times New Roman"/>
        <family val="1"/>
        <charset val="204"/>
      </rPr>
      <t xml:space="preserve">(5) </t>
    </r>
  </si>
  <si>
    <t xml:space="preserve">Примечания:
(1)  - Изделия в системе металлических фасадов  из Алюминия в цвете Ral 8017 указанные ниже, 
изготавливаются в длине 1,25 м:
- Стартовый профиль;
- L-профиль 50 (150,200,250);
- L-профиль 100 (150,200,250);
- Планка угловая 100*100 (внешняя, внутренняя);
- Фартук на цокольный отлив (50,100);
- Фартук на оконный отлив (150,200,250);
(2)  - Старый дуб (Log Printech), Американский орех (Naive Printech), Канадский дуб (Naive Maroon Printech);
(3) - Стандартная длина поз.: 1, 2 и 3 составляет 3 п.м. 
Другая длина производится «под заказ».
(4)  - Для фасадной системы из стали – по умолчанию стартовый профиль из стали с покрытием   PE RAL 8017, 
для фасадной системы из алюминия - стартовый профиль из алюминия PE RAL 9010.
Допускается:
1. Производство элемента в другом цвете,
2. Одновременная отгрузка элемента в различных цветах;
(5) - Стандартная длина поз. 4, поз. с 8 по поз. 32 составляет 2 п.м.
Поз. 5,6 и 7 стандартная длина 3 п.м. Другие длины этих элементов производятся под заказ.
(6)  - Стоимость данных поз. указана  в табл. № 9.
</t>
  </si>
  <si>
    <t>Саморез c шайбой оцинк.(1000/0) LIS-4.2х19</t>
  </si>
  <si>
    <r>
      <t xml:space="preserve">Скандинавская доска узкая </t>
    </r>
    <r>
      <rPr>
        <vertAlign val="superscript"/>
        <sz val="7"/>
        <color theme="1"/>
        <rFont val="Times New Roman"/>
        <family val="1"/>
        <charset val="204"/>
      </rPr>
      <t xml:space="preserve">N </t>
    </r>
    <r>
      <rPr>
        <vertAlign val="superscript"/>
        <sz val="9"/>
        <color theme="1"/>
        <rFont val="Times New Roman"/>
        <family val="1"/>
        <charset val="204"/>
      </rPr>
      <t>(3)</t>
    </r>
  </si>
  <si>
    <t>L= 3,0 п.м.</t>
  </si>
  <si>
    <t>(п.м.)</t>
  </si>
  <si>
    <r>
      <t xml:space="preserve">Скандинавская доска широкая </t>
    </r>
    <r>
      <rPr>
        <vertAlign val="superscript"/>
        <sz val="7"/>
        <color theme="1"/>
        <rFont val="Times New Roman"/>
        <family val="1"/>
        <charset val="204"/>
      </rPr>
      <t>N</t>
    </r>
    <r>
      <rPr>
        <sz val="7"/>
        <color theme="1"/>
        <rFont val="Times New Roman"/>
        <family val="1"/>
        <charset val="204"/>
      </rPr>
      <t xml:space="preserve"> </t>
    </r>
    <r>
      <rPr>
        <vertAlign val="superscript"/>
        <sz val="9"/>
        <color theme="1"/>
        <rFont val="Times New Roman"/>
        <family val="1"/>
        <charset val="204"/>
      </rPr>
      <t>(3)</t>
    </r>
  </si>
  <si>
    <r>
      <t xml:space="preserve">Скандинавская доска узкая двойная </t>
    </r>
    <r>
      <rPr>
        <vertAlign val="superscript"/>
        <sz val="7"/>
        <color theme="1"/>
        <rFont val="Times New Roman"/>
        <family val="1"/>
        <charset val="204"/>
      </rPr>
      <t>N</t>
    </r>
    <r>
      <rPr>
        <sz val="7"/>
        <color theme="1"/>
        <rFont val="Times New Roman"/>
        <family val="1"/>
        <charset val="204"/>
      </rPr>
      <t xml:space="preserve"> </t>
    </r>
    <r>
      <rPr>
        <vertAlign val="superscript"/>
        <sz val="9"/>
        <color theme="1"/>
        <rFont val="Times New Roman"/>
        <family val="1"/>
        <charset val="204"/>
      </rPr>
      <t>(3)</t>
    </r>
  </si>
  <si>
    <r>
      <t xml:space="preserve">Стартовый профиль </t>
    </r>
    <r>
      <rPr>
        <vertAlign val="superscript"/>
        <sz val="7"/>
        <color theme="1"/>
        <rFont val="Times New Roman"/>
        <family val="1"/>
        <charset val="204"/>
      </rPr>
      <t>N</t>
    </r>
    <r>
      <rPr>
        <sz val="7"/>
        <color theme="1"/>
        <rFont val="Times New Roman"/>
        <family val="1"/>
        <charset val="204"/>
      </rPr>
      <t xml:space="preserve"> </t>
    </r>
    <r>
      <rPr>
        <vertAlign val="superscript"/>
        <sz val="9"/>
        <color theme="1"/>
        <rFont val="Times New Roman"/>
        <family val="1"/>
        <charset val="204"/>
      </rPr>
      <t>(4) (5)</t>
    </r>
  </si>
  <si>
    <t>L= 2 п.м.</t>
  </si>
  <si>
    <t>(L до 4 п.м.)</t>
  </si>
  <si>
    <t>Стыковочный</t>
  </si>
  <si>
    <r>
      <t xml:space="preserve"> Н- профиль 100 </t>
    </r>
    <r>
      <rPr>
        <vertAlign val="superscript"/>
        <sz val="7"/>
        <color theme="1"/>
        <rFont val="Times New Roman"/>
        <family val="1"/>
        <charset val="204"/>
      </rPr>
      <t xml:space="preserve">N </t>
    </r>
    <r>
      <rPr>
        <vertAlign val="superscript"/>
        <sz val="9"/>
        <color theme="1"/>
        <rFont val="Times New Roman"/>
        <family val="1"/>
        <charset val="204"/>
      </rPr>
      <t>(5)</t>
    </r>
  </si>
  <si>
    <t>L= 3 п.м.</t>
  </si>
  <si>
    <t xml:space="preserve">Стыковочный </t>
  </si>
  <si>
    <r>
      <t xml:space="preserve">Т-профиль 50 </t>
    </r>
    <r>
      <rPr>
        <vertAlign val="superscript"/>
        <sz val="7"/>
        <color theme="1"/>
        <rFont val="Times New Roman"/>
        <family val="1"/>
        <charset val="204"/>
      </rPr>
      <t xml:space="preserve">N </t>
    </r>
    <r>
      <rPr>
        <vertAlign val="superscript"/>
        <sz val="9"/>
        <color theme="1"/>
        <rFont val="Times New Roman"/>
        <family val="1"/>
        <charset val="204"/>
      </rPr>
      <t>(5)</t>
    </r>
  </si>
  <si>
    <t xml:space="preserve">в комплекте (внутр.+ наружн.) </t>
  </si>
  <si>
    <t>Угол сайдинга внутренний /</t>
  </si>
  <si>
    <t>наружный</t>
  </si>
  <si>
    <r>
      <t xml:space="preserve">50х50 </t>
    </r>
    <r>
      <rPr>
        <vertAlign val="superscript"/>
        <sz val="7"/>
        <color theme="1"/>
        <rFont val="Times New Roman"/>
        <family val="1"/>
        <charset val="204"/>
      </rPr>
      <t xml:space="preserve">N </t>
    </r>
    <r>
      <rPr>
        <vertAlign val="superscript"/>
        <sz val="9"/>
        <color theme="1"/>
        <rFont val="Times New Roman"/>
        <family val="1"/>
        <charset val="204"/>
      </rPr>
      <t>(5)</t>
    </r>
  </si>
  <si>
    <t>L-Профиль 50</t>
  </si>
  <si>
    <r>
      <t xml:space="preserve">150 </t>
    </r>
    <r>
      <rPr>
        <vertAlign val="superscript"/>
        <sz val="7"/>
        <color theme="1"/>
        <rFont val="Times New Roman"/>
        <family val="1"/>
        <charset val="204"/>
      </rPr>
      <t xml:space="preserve">N </t>
    </r>
    <r>
      <rPr>
        <vertAlign val="superscript"/>
        <sz val="9"/>
        <color theme="1"/>
        <rFont val="Times New Roman"/>
        <family val="1"/>
        <charset val="204"/>
      </rPr>
      <t>(5)</t>
    </r>
  </si>
  <si>
    <r>
      <t xml:space="preserve">200 </t>
    </r>
    <r>
      <rPr>
        <vertAlign val="superscript"/>
        <sz val="7"/>
        <color theme="1"/>
        <rFont val="Times New Roman"/>
        <family val="1"/>
        <charset val="204"/>
      </rPr>
      <t xml:space="preserve">N </t>
    </r>
    <r>
      <rPr>
        <vertAlign val="superscript"/>
        <sz val="9"/>
        <color theme="1"/>
        <rFont val="Times New Roman"/>
        <family val="1"/>
        <charset val="204"/>
      </rPr>
      <t>(5)</t>
    </r>
  </si>
  <si>
    <r>
      <t xml:space="preserve">250 </t>
    </r>
    <r>
      <rPr>
        <vertAlign val="superscript"/>
        <sz val="7"/>
        <color theme="1"/>
        <rFont val="Times New Roman"/>
        <family val="1"/>
        <charset val="204"/>
      </rPr>
      <t xml:space="preserve">N </t>
    </r>
    <r>
      <rPr>
        <vertAlign val="superscript"/>
        <sz val="9"/>
        <color theme="1"/>
        <rFont val="Times New Roman"/>
        <family val="1"/>
        <charset val="204"/>
      </rPr>
      <t>(5)</t>
    </r>
  </si>
  <si>
    <t>L-Профиль 100</t>
  </si>
  <si>
    <r>
      <t xml:space="preserve">G-планка </t>
    </r>
    <r>
      <rPr>
        <vertAlign val="superscript"/>
        <sz val="7"/>
        <color theme="1"/>
        <rFont val="Times New Roman"/>
        <family val="1"/>
        <charset val="204"/>
      </rPr>
      <t xml:space="preserve">N </t>
    </r>
    <r>
      <rPr>
        <vertAlign val="superscript"/>
        <sz val="9"/>
        <color theme="1"/>
        <rFont val="Times New Roman"/>
        <family val="1"/>
        <charset val="204"/>
      </rPr>
      <t xml:space="preserve"> (6)</t>
    </r>
  </si>
  <si>
    <r>
      <t xml:space="preserve">Финишная планка </t>
    </r>
    <r>
      <rPr>
        <vertAlign val="superscript"/>
        <sz val="7"/>
        <color theme="1"/>
        <rFont val="Times New Roman"/>
        <family val="1"/>
        <charset val="204"/>
      </rPr>
      <t xml:space="preserve">N </t>
    </r>
    <r>
      <rPr>
        <vertAlign val="superscript"/>
        <sz val="9"/>
        <color theme="1"/>
        <rFont val="Times New Roman"/>
        <family val="1"/>
        <charset val="204"/>
      </rPr>
      <t>(5) (6)</t>
    </r>
  </si>
  <si>
    <t>Планка угловая Внешняя/</t>
  </si>
  <si>
    <r>
      <t xml:space="preserve">Внутренняя 50х50 </t>
    </r>
    <r>
      <rPr>
        <vertAlign val="superscript"/>
        <sz val="7"/>
        <color theme="1"/>
        <rFont val="Times New Roman"/>
        <family val="1"/>
        <charset val="204"/>
      </rPr>
      <t xml:space="preserve">N </t>
    </r>
    <r>
      <rPr>
        <vertAlign val="superscript"/>
        <sz val="9"/>
        <color theme="1"/>
        <rFont val="Times New Roman"/>
        <family val="1"/>
        <charset val="204"/>
      </rPr>
      <t>(5) (6)</t>
    </r>
  </si>
  <si>
    <t>Планка угловая Внешняя/ Внутренняя</t>
  </si>
  <si>
    <r>
      <t xml:space="preserve">100х100 </t>
    </r>
    <r>
      <rPr>
        <vertAlign val="superscript"/>
        <sz val="7"/>
        <color theme="1"/>
        <rFont val="Times New Roman"/>
        <family val="1"/>
        <charset val="204"/>
      </rPr>
      <t xml:space="preserve">N </t>
    </r>
    <r>
      <rPr>
        <vertAlign val="superscript"/>
        <sz val="9"/>
        <color theme="1"/>
        <rFont val="Times New Roman"/>
        <family val="1"/>
        <charset val="204"/>
      </rPr>
      <t>(5)</t>
    </r>
  </si>
  <si>
    <r>
      <t xml:space="preserve">Фартук на цокольный отлив 50 </t>
    </r>
    <r>
      <rPr>
        <vertAlign val="superscript"/>
        <sz val="7"/>
        <color theme="1"/>
        <rFont val="Times New Roman"/>
        <family val="1"/>
        <charset val="204"/>
      </rPr>
      <t xml:space="preserve">N </t>
    </r>
    <r>
      <rPr>
        <vertAlign val="superscript"/>
        <sz val="9"/>
        <color theme="1"/>
        <rFont val="Times New Roman"/>
        <family val="1"/>
        <charset val="204"/>
      </rPr>
      <t>(5)</t>
    </r>
  </si>
  <si>
    <r>
      <t xml:space="preserve">Фартук на цокольный отлив 100 </t>
    </r>
    <r>
      <rPr>
        <vertAlign val="superscript"/>
        <sz val="7"/>
        <color theme="1"/>
        <rFont val="Times New Roman"/>
        <family val="1"/>
        <charset val="204"/>
      </rPr>
      <t xml:space="preserve">N </t>
    </r>
    <r>
      <rPr>
        <vertAlign val="superscript"/>
        <sz val="9"/>
        <color theme="1"/>
        <rFont val="Times New Roman"/>
        <family val="1"/>
        <charset val="204"/>
      </rPr>
      <t>(5)</t>
    </r>
  </si>
  <si>
    <r>
      <t xml:space="preserve">Фартук на оконный отлив 150 </t>
    </r>
    <r>
      <rPr>
        <vertAlign val="superscript"/>
        <sz val="7"/>
        <color theme="1"/>
        <rFont val="Times New Roman"/>
        <family val="1"/>
        <charset val="204"/>
      </rPr>
      <t xml:space="preserve">N </t>
    </r>
    <r>
      <rPr>
        <vertAlign val="superscript"/>
        <sz val="9"/>
        <color theme="1"/>
        <rFont val="Times New Roman"/>
        <family val="1"/>
        <charset val="204"/>
      </rPr>
      <t>(5)</t>
    </r>
  </si>
  <si>
    <r>
      <t xml:space="preserve">Фартук на оконный отлив 200 </t>
    </r>
    <r>
      <rPr>
        <vertAlign val="superscript"/>
        <sz val="7"/>
        <color theme="1"/>
        <rFont val="Times New Roman"/>
        <family val="1"/>
        <charset val="204"/>
      </rPr>
      <t xml:space="preserve">N </t>
    </r>
    <r>
      <rPr>
        <vertAlign val="superscript"/>
        <sz val="9"/>
        <color theme="1"/>
        <rFont val="Times New Roman"/>
        <family val="1"/>
        <charset val="204"/>
      </rPr>
      <t>(5)</t>
    </r>
  </si>
  <si>
    <r>
      <t xml:space="preserve">       … </t>
    </r>
    <r>
      <rPr>
        <vertAlign val="superscript"/>
        <sz val="9"/>
        <color theme="1"/>
        <rFont val="Times New Roman"/>
        <family val="1"/>
        <charset val="204"/>
      </rPr>
      <t>(6)</t>
    </r>
  </si>
  <si>
    <t>RAL8017, RR32,  RR20, RR23, Ral1001, Ral1015</t>
  </si>
  <si>
    <t xml:space="preserve">
PE MATT
</t>
  </si>
  <si>
    <t xml:space="preserve">Сталь с покрытием PE
RR 32
RR 20 
RR 23
Ral 8017
Ral 1001
Ral 1015
</t>
  </si>
  <si>
    <r>
      <t xml:space="preserve">Алюминий с покрытием PE MATT </t>
    </r>
    <r>
      <rPr>
        <i/>
        <vertAlign val="superscript"/>
        <sz val="8"/>
        <color theme="1"/>
        <rFont val="Times New Roman"/>
        <family val="1"/>
        <charset val="204"/>
      </rPr>
      <t xml:space="preserve">N </t>
    </r>
    <r>
      <rPr>
        <i/>
        <sz val="6"/>
        <color theme="1"/>
        <rFont val="Times New Roman"/>
        <family val="1"/>
        <charset val="204"/>
      </rPr>
      <t xml:space="preserve">
Ral 1015, Ral 7003        
</t>
    </r>
  </si>
  <si>
    <t xml:space="preserve">Сталь с покрытием PE, 
RR32
RR20 
RR23
Ral8017
Ral 1001
Ral 1015
</t>
  </si>
  <si>
    <r>
      <t xml:space="preserve">Алюминий </t>
    </r>
    <r>
      <rPr>
        <vertAlign val="superscript"/>
        <sz val="9"/>
        <color theme="1"/>
        <rFont val="Times New Roman"/>
        <family val="1"/>
        <charset val="204"/>
      </rPr>
      <t>(1)</t>
    </r>
    <r>
      <rPr>
        <sz val="6"/>
        <color theme="1"/>
        <rFont val="Times New Roman"/>
        <family val="1"/>
        <charset val="204"/>
      </rPr>
      <t xml:space="preserve"> с покрытием PE , 
Ral 8017, 
Ral 9010         
</t>
    </r>
  </si>
  <si>
    <t>Алюминий с покрытием PE MATT
Ral 1015,          Ral 7003</t>
  </si>
  <si>
    <t>Таб. № 13</t>
  </si>
  <si>
    <t>Рекомендуемые розничные цены  на Металлическую модульную черепицу.</t>
  </si>
  <si>
    <t xml:space="preserve">Таблица № 13. </t>
  </si>
  <si>
    <t>Рекомендуемые розничные цены  на Металлическую модульную черепицу AQUASYSTEM</t>
  </si>
  <si>
    <t>Руб./Ед. изм. c НДС</t>
  </si>
  <si>
    <t>Варианты цветов</t>
  </si>
  <si>
    <t xml:space="preserve">Сталь с полимерным покрытием </t>
  </si>
  <si>
    <t>(габаритная площадь – 0,94 кв.м.; полезная площадь - 0,79 кв.м.)</t>
  </si>
  <si>
    <t>кв.м.</t>
  </si>
  <si>
    <t>лист</t>
  </si>
  <si>
    <t>(габаритная площадь – 0,89 кв.м.; полезная площадь - 0,77 кв.м.)</t>
  </si>
  <si>
    <r>
      <t xml:space="preserve">Конёк полукруглый  R90мм </t>
    </r>
    <r>
      <rPr>
        <vertAlign val="superscript"/>
        <sz val="8"/>
        <color theme="1"/>
        <rFont val="Times New Roman"/>
        <family val="1"/>
        <charset val="204"/>
      </rPr>
      <t>(1)</t>
    </r>
  </si>
  <si>
    <r>
      <t xml:space="preserve">Конёк плоский 116х30х116 мм </t>
    </r>
    <r>
      <rPr>
        <vertAlign val="superscript"/>
        <sz val="8"/>
        <color theme="1"/>
        <rFont val="Times New Roman"/>
        <family val="1"/>
        <charset val="204"/>
      </rPr>
      <t>(2)</t>
    </r>
    <r>
      <rPr>
        <sz val="8"/>
        <color theme="1"/>
        <rFont val="Times New Roman"/>
        <family val="1"/>
        <charset val="204"/>
      </rPr>
      <t xml:space="preserve"> </t>
    </r>
  </si>
  <si>
    <r>
      <t xml:space="preserve">Торцевая планка наружная 100х100мм </t>
    </r>
    <r>
      <rPr>
        <vertAlign val="superscript"/>
        <sz val="8"/>
        <color theme="1"/>
        <rFont val="Times New Roman"/>
        <family val="1"/>
        <charset val="204"/>
      </rPr>
      <t>(2)</t>
    </r>
  </si>
  <si>
    <r>
      <t xml:space="preserve">Торцевая планка внутренняя  35х118мм  </t>
    </r>
    <r>
      <rPr>
        <vertAlign val="superscript"/>
        <sz val="8"/>
        <color theme="1"/>
        <rFont val="Times New Roman"/>
        <family val="1"/>
        <charset val="204"/>
      </rPr>
      <t>(2)</t>
    </r>
  </si>
  <si>
    <r>
      <t xml:space="preserve">Торцевая планка сложная 140х40х85мм  </t>
    </r>
    <r>
      <rPr>
        <vertAlign val="superscript"/>
        <sz val="8"/>
        <color theme="1"/>
        <rFont val="Times New Roman"/>
        <family val="1"/>
        <charset val="204"/>
      </rPr>
      <t>(2)</t>
    </r>
  </si>
  <si>
    <r>
      <t xml:space="preserve">Карнизная планка 100*60мм </t>
    </r>
    <r>
      <rPr>
        <vertAlign val="superscript"/>
        <sz val="8"/>
        <color theme="1"/>
        <rFont val="Times New Roman"/>
        <family val="1"/>
        <charset val="204"/>
      </rPr>
      <t>(2)</t>
    </r>
  </si>
  <si>
    <r>
      <t xml:space="preserve">Планка конденсата 75х50мм </t>
    </r>
    <r>
      <rPr>
        <vertAlign val="superscript"/>
        <sz val="8"/>
        <color theme="1"/>
        <rFont val="Times New Roman"/>
        <family val="1"/>
        <charset val="204"/>
      </rPr>
      <t>(2)</t>
    </r>
  </si>
  <si>
    <r>
      <t xml:space="preserve">Планка примыкания 150х250мм </t>
    </r>
    <r>
      <rPr>
        <vertAlign val="superscript"/>
        <sz val="8"/>
        <color theme="1"/>
        <rFont val="Times New Roman"/>
        <family val="1"/>
        <charset val="204"/>
      </rPr>
      <t>(2)</t>
    </r>
  </si>
  <si>
    <r>
      <t xml:space="preserve">Пристенная планка накладная 30х20х50х20мм </t>
    </r>
    <r>
      <rPr>
        <vertAlign val="superscript"/>
        <sz val="8"/>
        <color theme="1"/>
        <rFont val="Times New Roman"/>
        <family val="1"/>
        <charset val="204"/>
      </rPr>
      <t>(2)</t>
    </r>
  </si>
  <si>
    <r>
      <t xml:space="preserve">Пристенная планка в штробу 20х50х20мм </t>
    </r>
    <r>
      <rPr>
        <vertAlign val="superscript"/>
        <sz val="8"/>
        <color theme="1"/>
        <rFont val="Times New Roman"/>
        <family val="1"/>
        <charset val="204"/>
      </rPr>
      <t>(2)</t>
    </r>
  </si>
  <si>
    <r>
      <t xml:space="preserve">Ендова внутренняя 300х300мм </t>
    </r>
    <r>
      <rPr>
        <vertAlign val="superscript"/>
        <sz val="8"/>
        <color theme="1"/>
        <rFont val="Times New Roman"/>
        <family val="1"/>
        <charset val="204"/>
      </rPr>
      <t>(2)</t>
    </r>
  </si>
  <si>
    <r>
      <t xml:space="preserve">Ендова внешняя 85х30х85мм </t>
    </r>
    <r>
      <rPr>
        <vertAlign val="superscript"/>
        <sz val="8"/>
        <color theme="1"/>
        <rFont val="Times New Roman"/>
        <family val="1"/>
        <charset val="204"/>
      </rPr>
      <t>(2)</t>
    </r>
  </si>
  <si>
    <r>
      <t xml:space="preserve">Ендова специальная 232х60,5х60,5х232мм </t>
    </r>
    <r>
      <rPr>
        <vertAlign val="superscript"/>
        <sz val="8"/>
        <color theme="1"/>
        <rFont val="Times New Roman"/>
        <family val="1"/>
        <charset val="204"/>
      </rPr>
      <t>(2)</t>
    </r>
  </si>
  <si>
    <r>
      <t xml:space="preserve">Кронштейн начального ряда 86х41х2мм </t>
    </r>
    <r>
      <rPr>
        <vertAlign val="superscript"/>
        <sz val="8"/>
        <color theme="1"/>
        <rFont val="Times New Roman"/>
        <family val="1"/>
        <charset val="204"/>
      </rPr>
      <t>(3)</t>
    </r>
    <r>
      <rPr>
        <sz val="8"/>
        <color theme="1"/>
        <rFont val="Times New Roman"/>
        <family val="1"/>
        <charset val="204"/>
      </rPr>
      <t xml:space="preserve"> </t>
    </r>
  </si>
  <si>
    <t>Водосточная система</t>
  </si>
  <si>
    <t>Модульная черепица</t>
  </si>
  <si>
    <t>Чёрный изумруд (RR33 MATT)</t>
  </si>
  <si>
    <t xml:space="preserve">Темно-коричневый матовый </t>
  </si>
  <si>
    <t>(RR32 MATT)</t>
  </si>
  <si>
    <t>Маренго матовый (RR23 MATT)</t>
  </si>
  <si>
    <t>Коричневый матовый (RAL8017 MATT)</t>
  </si>
  <si>
    <t>RAL 3009</t>
  </si>
  <si>
    <t>Тёмно-терракотовый матовый (RAL3009 MATT)</t>
  </si>
  <si>
    <t>RAL 8019</t>
  </si>
  <si>
    <t>Тёмно-коричневый</t>
  </si>
  <si>
    <t>матовый (RAL8019 MATT)</t>
  </si>
  <si>
    <t>RAL 7024</t>
  </si>
  <si>
    <t>Тёмно-серый</t>
  </si>
  <si>
    <t>матовый (RAL7024 MATT)</t>
  </si>
  <si>
    <t>RAL 9005</t>
  </si>
  <si>
    <t>Чёрный</t>
  </si>
  <si>
    <t>матовый (RAL9005 MATT)</t>
  </si>
  <si>
    <t>Канадский дуб</t>
  </si>
  <si>
    <t>(Naïve Maroon)</t>
  </si>
  <si>
    <t>Американский орех</t>
  </si>
  <si>
    <t>(Naïve)</t>
  </si>
  <si>
    <t>Серый мох матовый (RAL7003 МАТТ)</t>
  </si>
  <si>
    <t>Слоновая кость матовый (RAL1015 МАТТ)</t>
  </si>
  <si>
    <t xml:space="preserve">ВС Оц. Сталь  с покрытием PURAL (RR32, RR20, RR29, RAL6005, RAL8017, RR23, RR11), </t>
  </si>
  <si>
    <t xml:space="preserve">ВС Оц. Сталь  с покрытием PURAL MATT (RR32, RAL8017, RR23, RR33), </t>
  </si>
  <si>
    <t>ВС Цвета по карте RAL</t>
  </si>
  <si>
    <r>
      <t xml:space="preserve">0.6 мм </t>
    </r>
    <r>
      <rPr>
        <i/>
        <vertAlign val="superscript"/>
        <sz val="9"/>
        <color theme="1"/>
        <rFont val="Times New Roman"/>
        <family val="1"/>
        <charset val="204"/>
      </rPr>
      <t xml:space="preserve"> (3)</t>
    </r>
  </si>
  <si>
    <r>
      <t xml:space="preserve">Сетка желоба в комплекте </t>
    </r>
    <r>
      <rPr>
        <vertAlign val="superscript"/>
        <sz val="8"/>
        <color theme="1"/>
        <rFont val="Times New Roman"/>
        <family val="1"/>
        <charset val="204"/>
      </rPr>
      <t xml:space="preserve">N </t>
    </r>
  </si>
  <si>
    <t>(Алюминий)</t>
  </si>
  <si>
    <t>(Длина 2 м.п.)</t>
  </si>
  <si>
    <t xml:space="preserve">(В комплекте:  </t>
  </si>
  <si>
    <t>(1 Сетка + 4 Опоры + 4 Клипсы)</t>
  </si>
  <si>
    <t xml:space="preserve">Колено </t>
  </si>
  <si>
    <t>Крюк крепления желоба удлиненный М (модернизированный) с комплектом крепления (У)</t>
  </si>
  <si>
    <t>Крюк крепления желоба длинный М (модернизированный) с комплектом крепления (У)</t>
  </si>
  <si>
    <t>Ограничитель перелива прямой L=0,40м.</t>
  </si>
  <si>
    <t>Ограничитель перелива угловой L=0,20м*0,20м.</t>
  </si>
  <si>
    <t>(Анодированный алюминий)</t>
  </si>
  <si>
    <t xml:space="preserve">Примечания:
(1)  - Рекомендуется использовать аналогичную продукцию из оцинковки;
(2) - Продукция производится «Под заказ». Сроки производства необходимо уточнять на момент размещения заказа.
(3) - Под заказ возможно изготовление углов от 95° до 175°.
(4) - Продукция применяется с последующей окраской. Перед окраской изделие необходимо тщательно подготовить.
(5)  - Поз.-Хомут с комплектом крепления стандартно комплектуется метизом 140. Так же, в Таб. №6 предлагается отдельно метиз 200.
(6)  - Элемент крепления хомута под метиз для водосточной трубы. Представляет собой монтажную площадку из оцинкованной стали толщиной 3 мм размером 30х80 мм, имеющую два монтажных отверстия и втулку с резьбой, для установки в неё шпильки М10.
(7)  - Элемент крепления хомута под метиз для водосточной трубы с фиксированным  расстоянием от стены 30 мм.
</t>
  </si>
  <si>
    <t>Подложка 6100*360 мм</t>
  </si>
  <si>
    <t>Подложка 5100*360 мм</t>
  </si>
  <si>
    <t>Подложка 4100*360 мм</t>
  </si>
  <si>
    <t>Ящик 6100*360*200 мм</t>
  </si>
  <si>
    <t>Ящик 5100*360*250 мм</t>
  </si>
  <si>
    <t>Ящик 4100*360*300 мм</t>
  </si>
  <si>
    <t xml:space="preserve">Примечания:
(1) - Скидки на данную продукцию не предусмотрены.
</t>
  </si>
  <si>
    <r>
      <t xml:space="preserve">1391 </t>
    </r>
    <r>
      <rPr>
        <vertAlign val="superscript"/>
        <sz val="9"/>
        <color theme="1"/>
        <rFont val="Times New Roman"/>
        <family val="1"/>
        <charset val="204"/>
      </rPr>
      <t>(1)</t>
    </r>
  </si>
  <si>
    <r>
      <t xml:space="preserve">      3028 </t>
    </r>
    <r>
      <rPr>
        <vertAlign val="superscript"/>
        <sz val="9"/>
        <color theme="1"/>
        <rFont val="Times New Roman"/>
        <family val="1"/>
        <charset val="204"/>
      </rPr>
      <t>(4)</t>
    </r>
  </si>
  <si>
    <r>
      <t xml:space="preserve">      3088 </t>
    </r>
    <r>
      <rPr>
        <vertAlign val="superscript"/>
        <sz val="9"/>
        <color theme="1"/>
        <rFont val="Times New Roman"/>
        <family val="1"/>
        <charset val="204"/>
      </rPr>
      <t>(4)</t>
    </r>
  </si>
  <si>
    <t>(PE RAL8017, PE RR32, PE RAL7024, RAL5005MAT, RAL6020MAT, RAL9005MAT, RR29)</t>
  </si>
  <si>
    <t>Soffito (PURAL/ PURAL MATT), (Soffito Vent) (PURAL/ PURAL MATT)</t>
  </si>
  <si>
    <t>G-планка (PURAL/ PURAL MATT) (L=2 м.п.) (для Soffito)</t>
  </si>
  <si>
    <t>MICA BT
МАТТ</t>
  </si>
  <si>
    <t xml:space="preserve">RAL 8019 
RAL 8017
RAL 7024
 RAL 3009 </t>
  </si>
  <si>
    <t>0,55 мм с покрытием</t>
  </si>
  <si>
    <r>
      <t xml:space="preserve">      1688 </t>
    </r>
    <r>
      <rPr>
        <vertAlign val="superscript"/>
        <sz val="8"/>
        <color theme="1"/>
        <rFont val="Times New Roman"/>
        <family val="1"/>
        <charset val="204"/>
      </rPr>
      <t>(4)</t>
    </r>
  </si>
  <si>
    <r>
      <t xml:space="preserve">     2042 </t>
    </r>
    <r>
      <rPr>
        <vertAlign val="superscript"/>
        <sz val="8"/>
        <color theme="1"/>
        <rFont val="Times New Roman"/>
        <family val="1"/>
        <charset val="204"/>
      </rPr>
      <t>(4)</t>
    </r>
  </si>
  <si>
    <r>
      <rPr>
        <sz val="11"/>
        <rFont val="Calibri"/>
        <family val="2"/>
        <charset val="204"/>
        <scheme val="minor"/>
      </rPr>
      <t>...</t>
    </r>
    <r>
      <rPr>
        <vertAlign val="superscript"/>
        <sz val="11"/>
        <color theme="1"/>
        <rFont val="Calibri"/>
        <family val="2"/>
        <charset val="204"/>
        <scheme val="minor"/>
      </rPr>
      <t>(1)</t>
    </r>
  </si>
  <si>
    <t>Дюбель тарельчатый (для теплоизоляции) 10*100 с металлическим гвоздем</t>
  </si>
  <si>
    <t>Дюбель тарельчатый (для теплоизоляции) 10*120 с металлическим гвоздем</t>
  </si>
  <si>
    <t>Дюбель тарельчатый (для теплоизоляции) 10*160 с металлическим гвоздем</t>
  </si>
  <si>
    <t>Саморез ПШ 4,2*19 мм (для деревянной обрешетки)</t>
  </si>
  <si>
    <t>Саморез ПШС 4,2*16 мм (для стальной обрешетки)</t>
  </si>
  <si>
    <t>RR750 MATT, RR32 MATT, RR23 MATT, RAL8017 MATT</t>
  </si>
  <si>
    <t xml:space="preserve">Металлическая модульная черепица Гётеборг (лист 1205х780 мм) </t>
  </si>
  <si>
    <t xml:space="preserve">Металлическая модульная черепица Стокгольм (лист 1180х755 мм) </t>
  </si>
  <si>
    <t>RAL3009 MATT, RAL8017 MATT, RAL8019 MATT, RAL7024 MATT, RAL9005 MATT</t>
  </si>
  <si>
    <t>(действует с 12.05.2020 г.)</t>
  </si>
  <si>
    <t xml:space="preserve">
PE
</t>
  </si>
  <si>
    <t xml:space="preserve"> Ral 1015, Ral 7003</t>
  </si>
  <si>
    <t xml:space="preserve">RAL9010, RAL8017 </t>
  </si>
  <si>
    <t>Медь</t>
  </si>
  <si>
    <t xml:space="preserve"> 0,45 мм</t>
  </si>
  <si>
    <t>0,6 мм</t>
  </si>
  <si>
    <t xml:space="preserve">Цинк-Титан </t>
  </si>
  <si>
    <t>0,7 мм</t>
  </si>
  <si>
    <t>Цинк-Титан</t>
  </si>
  <si>
    <t xml:space="preserve">0,5 мм </t>
  </si>
  <si>
    <t xml:space="preserve">0,6 мм </t>
  </si>
  <si>
    <t>Оцинковка</t>
  </si>
  <si>
    <r>
      <rPr>
        <b/>
        <sz val="6"/>
        <color theme="1"/>
        <rFont val="Times New Roman"/>
        <family val="1"/>
        <charset val="204"/>
      </rPr>
      <t xml:space="preserve"> Цвета по карте RAL</t>
    </r>
    <r>
      <rPr>
        <b/>
        <sz val="5"/>
        <color theme="1"/>
        <rFont val="Times New Roman"/>
        <family val="1"/>
        <charset val="204"/>
      </rPr>
      <t xml:space="preserve"> </t>
    </r>
    <r>
      <rPr>
        <vertAlign val="superscript"/>
        <sz val="9"/>
        <color theme="1"/>
        <rFont val="Times New Roman"/>
        <family val="1"/>
        <charset val="204"/>
      </rPr>
      <t>(2)</t>
    </r>
  </si>
  <si>
    <t>Заглушка конька полукруглого  R90мм торцевая</t>
  </si>
  <si>
    <t>Заглушка конька полукруглого  R90мм конусная</t>
  </si>
  <si>
    <t xml:space="preserve">Y-тройник конька полукруглого  R90мм </t>
  </si>
  <si>
    <t>Саморез кровельный 4,8х35мм (250шт.)</t>
  </si>
  <si>
    <t>уп.</t>
  </si>
  <si>
    <t>GreenCoat Mica BT (Швеция)</t>
  </si>
  <si>
    <t>GreenCoat Pural BT Matt (Швеция)</t>
  </si>
  <si>
    <r>
      <t xml:space="preserve">Примечания:
(1) – Изделия изготавливаются в длине =1970 мм. 
(2) – Изделия  изготавливаются в длине =2000 мм.
</t>
    </r>
    <r>
      <rPr>
        <sz val="11"/>
        <rFont val="Calibri"/>
        <family val="2"/>
        <charset val="204"/>
        <scheme val="minor"/>
      </rPr>
      <t>(3) – Изделия  изготавливаются из оцинкованной стали в цвете RAL3009, RAL7024, RAL8017, RAL8019, RAL9005, RR750 MATT, RR32 MATT, RR23 MATT, RAL8017 MATT</t>
    </r>
    <r>
      <rPr>
        <sz val="11"/>
        <color theme="1"/>
        <rFont val="Calibri"/>
        <family val="2"/>
        <charset val="204"/>
        <scheme val="minor"/>
      </rPr>
      <t xml:space="preserve">
</t>
    </r>
  </si>
</sst>
</file>

<file path=xl/styles.xml><?xml version="1.0" encoding="utf-8"?>
<styleSheet xmlns="http://schemas.openxmlformats.org/spreadsheetml/2006/main">
  <numFmts count="4">
    <numFmt numFmtId="164" formatCode="0.000"/>
    <numFmt numFmtId="165" formatCode=";;;"/>
    <numFmt numFmtId="166" formatCode="#,##0.000;[Red]#,##0.000"/>
    <numFmt numFmtId="167" formatCode="0.0"/>
  </numFmts>
  <fonts count="47">
    <font>
      <sz val="11"/>
      <color theme="1"/>
      <name val="Calibri"/>
      <family val="2"/>
      <charset val="204"/>
      <scheme val="minor"/>
    </font>
    <font>
      <b/>
      <sz val="9"/>
      <color theme="1"/>
      <name val="Times New Roman"/>
      <family val="1"/>
      <charset val="204"/>
    </font>
    <font>
      <i/>
      <sz val="8"/>
      <color theme="1"/>
      <name val="Times New Roman"/>
      <family val="1"/>
      <charset val="204"/>
    </font>
    <font>
      <sz val="8"/>
      <color theme="1"/>
      <name val="Times New Roman"/>
      <family val="1"/>
      <charset val="204"/>
    </font>
    <font>
      <vertAlign val="superscript"/>
      <sz val="8"/>
      <color theme="1"/>
      <name val="Times New Roman"/>
      <family val="1"/>
      <charset val="204"/>
    </font>
    <font>
      <sz val="6"/>
      <color theme="1"/>
      <name val="Times New Roman"/>
      <family val="1"/>
      <charset val="204"/>
    </font>
    <font>
      <sz val="9"/>
      <color theme="1"/>
      <name val="Times New Roman"/>
      <family val="1"/>
      <charset val="204"/>
    </font>
    <font>
      <b/>
      <sz val="8"/>
      <color theme="1"/>
      <name val="Times New Roman"/>
      <family val="1"/>
      <charset val="204"/>
    </font>
    <font>
      <sz val="10"/>
      <color theme="1"/>
      <name val="Calibri"/>
      <family val="2"/>
      <charset val="204"/>
      <scheme val="minor"/>
    </font>
    <font>
      <i/>
      <sz val="9"/>
      <color theme="1"/>
      <name val="Times New Roman"/>
      <family val="1"/>
      <charset val="204"/>
    </font>
    <font>
      <i/>
      <sz val="7"/>
      <color theme="1"/>
      <name val="Times New Roman"/>
      <family val="1"/>
      <charset val="204"/>
    </font>
    <font>
      <sz val="7"/>
      <color theme="1"/>
      <name val="Times New Roman"/>
      <family val="1"/>
      <charset val="204"/>
    </font>
    <font>
      <b/>
      <sz val="6"/>
      <color theme="1"/>
      <name val="Times New Roman"/>
      <family val="1"/>
      <charset val="204"/>
    </font>
    <font>
      <b/>
      <sz val="5"/>
      <color theme="1"/>
      <name val="Times New Roman"/>
      <family val="1"/>
      <charset val="204"/>
    </font>
    <font>
      <sz val="5"/>
      <color theme="1"/>
      <name val="Times New Roman"/>
      <family val="1"/>
      <charset val="204"/>
    </font>
    <font>
      <i/>
      <sz val="6"/>
      <color theme="1"/>
      <name val="Times New Roman"/>
      <family val="1"/>
      <charset val="204"/>
    </font>
    <font>
      <i/>
      <vertAlign val="superscript"/>
      <sz val="8"/>
      <color theme="1"/>
      <name val="Times New Roman"/>
      <family val="1"/>
      <charset val="204"/>
    </font>
    <font>
      <vertAlign val="superscript"/>
      <sz val="7"/>
      <color theme="1"/>
      <name val="Times New Roman"/>
      <family val="1"/>
      <charset val="204"/>
    </font>
    <font>
      <b/>
      <sz val="12"/>
      <color theme="1"/>
      <name val="Calibri"/>
      <family val="2"/>
      <charset val="204"/>
      <scheme val="minor"/>
    </font>
    <font>
      <b/>
      <sz val="11"/>
      <color theme="3" tint="-0.249977111117893"/>
      <name val="Calibri"/>
      <family val="2"/>
      <charset val="204"/>
      <scheme val="minor"/>
    </font>
    <font>
      <u/>
      <sz val="11"/>
      <color theme="10"/>
      <name val="Calibri"/>
      <family val="2"/>
      <charset val="204"/>
      <scheme val="minor"/>
    </font>
    <font>
      <b/>
      <sz val="12"/>
      <color theme="3" tint="-0.249977111117893"/>
      <name val="Times New Roman"/>
      <family val="1"/>
      <charset val="204"/>
    </font>
    <font>
      <vertAlign val="superscript"/>
      <sz val="9"/>
      <color theme="1"/>
      <name val="Times New Roman"/>
      <family val="1"/>
      <charset val="204"/>
    </font>
    <font>
      <i/>
      <vertAlign val="superscript"/>
      <sz val="9"/>
      <color theme="1"/>
      <name val="Times New Roman"/>
      <family val="1"/>
      <charset val="204"/>
    </font>
    <font>
      <b/>
      <vertAlign val="superscript"/>
      <sz val="9"/>
      <color theme="1"/>
      <name val="Times New Roman"/>
      <family val="1"/>
      <charset val="204"/>
    </font>
    <font>
      <sz val="5"/>
      <name val="Times New Roman"/>
      <family val="1"/>
      <charset val="204"/>
    </font>
    <font>
      <b/>
      <sz val="11"/>
      <color theme="1"/>
      <name val="Calibri"/>
      <family val="2"/>
      <charset val="204"/>
      <scheme val="minor"/>
    </font>
    <font>
      <b/>
      <i/>
      <sz val="9"/>
      <color theme="1"/>
      <name val="Times New Roman"/>
      <family val="1"/>
      <charset val="204"/>
    </font>
    <font>
      <b/>
      <sz val="16"/>
      <color theme="1"/>
      <name val="Calibri"/>
      <family val="2"/>
      <charset val="204"/>
      <scheme val="minor"/>
    </font>
    <font>
      <b/>
      <sz val="14"/>
      <color theme="3" tint="-0.249977111117893"/>
      <name val="Calibri"/>
      <family val="2"/>
      <charset val="204"/>
      <scheme val="minor"/>
    </font>
    <font>
      <b/>
      <sz val="10"/>
      <color theme="1"/>
      <name val="Times New Roman"/>
      <family val="1"/>
      <charset val="204"/>
    </font>
    <font>
      <b/>
      <sz val="14"/>
      <color theme="1"/>
      <name val="Times New Roman"/>
      <family val="1"/>
      <charset val="204"/>
    </font>
    <font>
      <sz val="16"/>
      <color theme="1"/>
      <name val="Calibri"/>
      <family val="2"/>
      <charset val="204"/>
      <scheme val="minor"/>
    </font>
    <font>
      <b/>
      <sz val="14"/>
      <color theme="1"/>
      <name val="Calibri"/>
      <family val="2"/>
      <charset val="204"/>
      <scheme val="minor"/>
    </font>
    <font>
      <b/>
      <sz val="10"/>
      <color theme="1"/>
      <name val="Calibri"/>
      <family val="2"/>
      <charset val="204"/>
      <scheme val="minor"/>
    </font>
    <font>
      <b/>
      <u/>
      <sz val="20"/>
      <color theme="3" tint="-0.249977111117893"/>
      <name val="Calibri"/>
      <family val="2"/>
      <charset val="204"/>
      <scheme val="minor"/>
    </font>
    <font>
      <b/>
      <sz val="20"/>
      <color theme="3" tint="-0.249977111117893"/>
      <name val="Calibri"/>
      <family val="2"/>
      <charset val="204"/>
      <scheme val="minor"/>
    </font>
    <font>
      <u/>
      <sz val="10"/>
      <color theme="1"/>
      <name val="Calibri"/>
      <family val="2"/>
      <charset val="204"/>
      <scheme val="minor"/>
    </font>
    <font>
      <b/>
      <sz val="11"/>
      <color rgb="FFFF0000"/>
      <name val="Calibri"/>
      <family val="2"/>
      <charset val="204"/>
      <scheme val="minor"/>
    </font>
    <font>
      <sz val="10"/>
      <color theme="1"/>
      <name val="Times New Roman"/>
      <family val="1"/>
      <charset val="204"/>
    </font>
    <font>
      <b/>
      <sz val="12"/>
      <color theme="3" tint="-0.249977111117893"/>
      <name val="Calibri"/>
      <family val="2"/>
      <charset val="204"/>
      <scheme val="minor"/>
    </font>
    <font>
      <b/>
      <u/>
      <sz val="12"/>
      <color theme="10"/>
      <name val="Calibri"/>
      <family val="2"/>
      <charset val="204"/>
      <scheme val="minor"/>
    </font>
    <font>
      <b/>
      <sz val="20"/>
      <color theme="3" tint="-0.249977111117893"/>
      <name val="Times New Roman"/>
      <family val="1"/>
      <charset val="204"/>
    </font>
    <font>
      <i/>
      <vertAlign val="superscript"/>
      <sz val="7"/>
      <color theme="1"/>
      <name val="Times New Roman"/>
      <family val="1"/>
      <charset val="204"/>
    </font>
    <font>
      <vertAlign val="superscript"/>
      <sz val="11"/>
      <color theme="1"/>
      <name val="Calibri"/>
      <family val="2"/>
      <charset val="204"/>
      <scheme val="minor"/>
    </font>
    <font>
      <sz val="11"/>
      <name val="Calibri"/>
      <family val="2"/>
      <charset val="204"/>
      <scheme val="minor"/>
    </font>
    <font>
      <sz val="8"/>
      <color rgb="FF000000"/>
      <name val="Times New Roman"/>
      <family val="1"/>
      <charset val="204"/>
    </font>
  </fonts>
  <fills count="6">
    <fill>
      <patternFill patternType="none"/>
    </fill>
    <fill>
      <patternFill patternType="gray125"/>
    </fill>
    <fill>
      <patternFill patternType="solid">
        <fgColor rgb="FFFFFF00"/>
        <bgColor indexed="64"/>
      </patternFill>
    </fill>
    <fill>
      <patternFill patternType="solid">
        <fgColor theme="3" tint="0.79998168889431442"/>
        <bgColor indexed="64"/>
      </patternFill>
    </fill>
    <fill>
      <patternFill patternType="solid">
        <fgColor theme="9" tint="-0.249977111117893"/>
        <bgColor indexed="64"/>
      </patternFill>
    </fill>
    <fill>
      <patternFill patternType="solid">
        <fgColor theme="0"/>
        <bgColor indexed="64"/>
      </patternFill>
    </fill>
  </fills>
  <borders count="79">
    <border>
      <left/>
      <right/>
      <top/>
      <bottom/>
      <diagonal/>
    </border>
    <border>
      <left style="medium">
        <color rgb="FFE36C0A"/>
      </left>
      <right style="medium">
        <color rgb="FFE36C0A"/>
      </right>
      <top style="medium">
        <color rgb="FFE36C0A"/>
      </top>
      <bottom style="medium">
        <color rgb="FFE36C0A"/>
      </bottom>
      <diagonal/>
    </border>
    <border>
      <left style="medium">
        <color rgb="FFE36C0A"/>
      </left>
      <right style="medium">
        <color rgb="FFE36C0A"/>
      </right>
      <top style="medium">
        <color rgb="FFE36C0A"/>
      </top>
      <bottom/>
      <diagonal/>
    </border>
    <border>
      <left style="medium">
        <color rgb="FFE36C0A"/>
      </left>
      <right style="medium">
        <color rgb="FFE36C0A"/>
      </right>
      <top/>
      <bottom/>
      <diagonal/>
    </border>
    <border>
      <left style="medium">
        <color rgb="FFE36C0A"/>
      </left>
      <right style="medium">
        <color rgb="FFE36C0A"/>
      </right>
      <top/>
      <bottom style="medium">
        <color rgb="FFE36C0A"/>
      </bottom>
      <diagonal/>
    </border>
    <border>
      <left/>
      <right style="medium">
        <color rgb="FFE36C0A"/>
      </right>
      <top style="medium">
        <color rgb="FFE36C0A"/>
      </top>
      <bottom style="medium">
        <color rgb="FFE36C0A"/>
      </bottom>
      <diagonal/>
    </border>
    <border>
      <left/>
      <right style="medium">
        <color rgb="FFE36C0A"/>
      </right>
      <top style="medium">
        <color rgb="FFE36C0A"/>
      </top>
      <bottom/>
      <diagonal/>
    </border>
    <border>
      <left/>
      <right style="medium">
        <color rgb="FFE36C0A"/>
      </right>
      <top/>
      <bottom/>
      <diagonal/>
    </border>
    <border>
      <left/>
      <right style="medium">
        <color rgb="FFE36C0A"/>
      </right>
      <top/>
      <bottom style="medium">
        <color rgb="FFE36C0A"/>
      </bottom>
      <diagonal/>
    </border>
    <border>
      <left/>
      <right/>
      <top style="medium">
        <color rgb="FFE36C0A"/>
      </top>
      <bottom/>
      <diagonal/>
    </border>
    <border>
      <left/>
      <right/>
      <top/>
      <bottom style="medium">
        <color rgb="FFE36C0A"/>
      </bottom>
      <diagonal/>
    </border>
    <border>
      <left style="medium">
        <color rgb="FFE36C0A"/>
      </left>
      <right/>
      <top style="medium">
        <color rgb="FFE36C0A"/>
      </top>
      <bottom/>
      <diagonal/>
    </border>
    <border>
      <left style="medium">
        <color rgb="FFE36C0A"/>
      </left>
      <right/>
      <top/>
      <bottom/>
      <diagonal/>
    </border>
    <border>
      <left style="medium">
        <color rgb="FFE36C0A"/>
      </left>
      <right/>
      <top/>
      <bottom style="medium">
        <color rgb="FFE36C0A"/>
      </bottom>
      <diagonal/>
    </border>
    <border>
      <left style="medium">
        <color rgb="FFE36C0A"/>
      </left>
      <right/>
      <top style="medium">
        <color rgb="FFE36C0A"/>
      </top>
      <bottom style="medium">
        <color rgb="FFE36C0A"/>
      </bottom>
      <diagonal/>
    </border>
    <border>
      <left/>
      <right/>
      <top style="medium">
        <color rgb="FFE36C0A"/>
      </top>
      <bottom style="medium">
        <color rgb="FFE36C0A"/>
      </bottom>
      <diagonal/>
    </border>
    <border>
      <left/>
      <right style="medium">
        <color rgb="FFF79646"/>
      </right>
      <top/>
      <bottom style="medium">
        <color rgb="FFE36C0A"/>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rgb="FFF79646"/>
      </right>
      <top style="medium">
        <color rgb="FFE36C0A"/>
      </top>
      <bottom style="medium">
        <color rgb="FFE36C0A"/>
      </bottom>
      <diagonal/>
    </border>
    <border>
      <left style="medium">
        <color theme="9" tint="-0.24994659260841701"/>
      </left>
      <right style="medium">
        <color theme="9" tint="-0.24994659260841701"/>
      </right>
      <top style="medium">
        <color rgb="FFE36C0A"/>
      </top>
      <bottom style="medium">
        <color theme="9" tint="-0.24994659260841701"/>
      </bottom>
      <diagonal/>
    </border>
    <border>
      <left style="medium">
        <color theme="9" tint="-0.24994659260841701"/>
      </left>
      <right style="medium">
        <color theme="9" tint="-0.24994659260841701"/>
      </right>
      <top style="medium">
        <color theme="9" tint="-0.24994659260841701"/>
      </top>
      <bottom style="medium">
        <color theme="9" tint="-0.24994659260841701"/>
      </bottom>
      <diagonal/>
    </border>
    <border>
      <left style="medium">
        <color theme="9" tint="-0.24994659260841701"/>
      </left>
      <right/>
      <top style="medium">
        <color theme="9" tint="-0.24994659260841701"/>
      </top>
      <bottom style="medium">
        <color theme="9" tint="-0.24994659260841701"/>
      </bottom>
      <diagonal/>
    </border>
    <border>
      <left/>
      <right/>
      <top style="medium">
        <color theme="9" tint="-0.24994659260841701"/>
      </top>
      <bottom style="medium">
        <color theme="9" tint="-0.24994659260841701"/>
      </bottom>
      <diagonal/>
    </border>
    <border>
      <left/>
      <right style="medium">
        <color theme="9" tint="-0.24994659260841701"/>
      </right>
      <top style="medium">
        <color theme="9" tint="-0.24994659260841701"/>
      </top>
      <bottom style="medium">
        <color theme="9" tint="-0.24994659260841701"/>
      </bottom>
      <diagonal/>
    </border>
    <border>
      <left style="medium">
        <color theme="9" tint="-0.24994659260841701"/>
      </left>
      <right style="medium">
        <color theme="9" tint="-0.24994659260841701"/>
      </right>
      <top style="medium">
        <color theme="9" tint="-0.24994659260841701"/>
      </top>
      <bottom/>
      <diagonal/>
    </border>
    <border>
      <left style="medium">
        <color theme="9" tint="-0.24994659260841701"/>
      </left>
      <right style="medium">
        <color theme="9" tint="-0.24994659260841701"/>
      </right>
      <top/>
      <bottom style="medium">
        <color theme="9" tint="-0.24994659260841701"/>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diagonal/>
    </border>
    <border>
      <left style="medium">
        <color indexed="64"/>
      </left>
      <right/>
      <top/>
      <bottom style="medium">
        <color indexed="64"/>
      </bottom>
      <diagonal/>
    </border>
    <border>
      <left/>
      <right style="medium">
        <color indexed="64"/>
      </right>
      <top/>
      <bottom style="thin">
        <color indexed="64"/>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medium">
        <color indexed="64"/>
      </bottom>
      <diagonal/>
    </border>
    <border>
      <left/>
      <right/>
      <top style="medium">
        <color indexed="64"/>
      </top>
      <bottom style="medium">
        <color indexed="64"/>
      </bottom>
      <diagonal/>
    </border>
    <border>
      <left style="medium">
        <color theme="9" tint="-0.24994659260841701"/>
      </left>
      <right/>
      <top style="medium">
        <color theme="9" tint="-0.24994659260841701"/>
      </top>
      <bottom/>
      <diagonal/>
    </border>
    <border>
      <left/>
      <right/>
      <top style="medium">
        <color theme="9" tint="-0.24994659260841701"/>
      </top>
      <bottom/>
      <diagonal/>
    </border>
    <border>
      <left/>
      <right style="medium">
        <color theme="9" tint="-0.24994659260841701"/>
      </right>
      <top style="medium">
        <color theme="9" tint="-0.24994659260841701"/>
      </top>
      <bottom/>
      <diagonal/>
    </border>
    <border>
      <left style="medium">
        <color theme="9" tint="-0.24994659260841701"/>
      </left>
      <right/>
      <top/>
      <bottom/>
      <diagonal/>
    </border>
    <border>
      <left/>
      <right style="medium">
        <color theme="9" tint="-0.24994659260841701"/>
      </right>
      <top/>
      <bottom/>
      <diagonal/>
    </border>
    <border>
      <left style="medium">
        <color theme="9" tint="-0.24994659260841701"/>
      </left>
      <right/>
      <top/>
      <bottom style="medium">
        <color theme="9" tint="-0.24994659260841701"/>
      </bottom>
      <diagonal/>
    </border>
    <border>
      <left/>
      <right/>
      <top/>
      <bottom style="medium">
        <color theme="9" tint="-0.24994659260841701"/>
      </bottom>
      <diagonal/>
    </border>
    <border>
      <left/>
      <right style="medium">
        <color theme="9" tint="-0.24994659260841701"/>
      </right>
      <top/>
      <bottom style="medium">
        <color theme="9" tint="-0.24994659260841701"/>
      </bottom>
      <diagonal/>
    </border>
    <border>
      <left style="medium">
        <color rgb="FFE36C0A"/>
      </left>
      <right style="medium">
        <color rgb="FFF79646"/>
      </right>
      <top style="medium">
        <color rgb="FFE36C0A"/>
      </top>
      <bottom/>
      <diagonal/>
    </border>
    <border>
      <left style="medium">
        <color rgb="FFE36C0A"/>
      </left>
      <right style="medium">
        <color rgb="FFF79646"/>
      </right>
      <top/>
      <bottom style="medium">
        <color rgb="FFE36C0A"/>
      </bottom>
      <diagonal/>
    </border>
    <border>
      <left style="medium">
        <color rgb="FFF79646"/>
      </left>
      <right style="medium">
        <color rgb="FFF79646"/>
      </right>
      <top style="medium">
        <color rgb="FFE36C0A"/>
      </top>
      <bottom/>
      <diagonal/>
    </border>
    <border>
      <left style="medium">
        <color rgb="FFF79646"/>
      </left>
      <right style="medium">
        <color rgb="FFF79646"/>
      </right>
      <top/>
      <bottom style="medium">
        <color rgb="FFE36C0A"/>
      </bottom>
      <diagonal/>
    </border>
    <border>
      <left style="medium">
        <color rgb="FFF79646"/>
      </left>
      <right style="medium">
        <color rgb="FFE36C0A"/>
      </right>
      <top style="medium">
        <color rgb="FFE36C0A"/>
      </top>
      <bottom/>
      <diagonal/>
    </border>
    <border>
      <left style="medium">
        <color rgb="FFF79646"/>
      </left>
      <right style="medium">
        <color rgb="FFE36C0A"/>
      </right>
      <top/>
      <bottom style="medium">
        <color rgb="FFE36C0A"/>
      </bottom>
      <diagonal/>
    </border>
    <border>
      <left style="thin">
        <color indexed="64"/>
      </left>
      <right style="medium">
        <color rgb="FFE36C0A"/>
      </right>
      <top style="medium">
        <color rgb="FFE36C0A"/>
      </top>
      <bottom/>
      <diagonal/>
    </border>
    <border>
      <left style="thin">
        <color indexed="64"/>
      </left>
      <right style="medium">
        <color rgb="FFE36C0A"/>
      </right>
      <top/>
      <bottom style="medium">
        <color rgb="FFE36C0A"/>
      </bottom>
      <diagonal/>
    </border>
    <border>
      <left style="medium">
        <color theme="9" tint="-0.249977111117893"/>
      </left>
      <right/>
      <top/>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style="thin">
        <color indexed="64"/>
      </right>
      <top style="medium">
        <color theme="9" tint="-0.249977111117893"/>
      </top>
      <bottom/>
      <diagonal/>
    </border>
    <border>
      <left style="thin">
        <color indexed="64"/>
      </left>
      <right/>
      <top style="medium">
        <color theme="9" tint="-0.249977111117893"/>
      </top>
      <bottom/>
      <diagonal/>
    </border>
    <border>
      <left style="medium">
        <color theme="9" tint="-0.249977111117893"/>
      </left>
      <right style="thin">
        <color indexed="64"/>
      </right>
      <top style="medium">
        <color theme="9" tint="-0.249977111117893"/>
      </top>
      <bottom style="medium">
        <color theme="9" tint="-0.249977111117893"/>
      </bottom>
      <diagonal/>
    </border>
    <border>
      <left style="thin">
        <color indexed="64"/>
      </left>
      <right style="medium">
        <color theme="9" tint="-0.249977111117893"/>
      </right>
      <top style="medium">
        <color theme="9" tint="-0.249977111117893"/>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style="medium">
        <color rgb="FFE36C0A"/>
      </left>
      <right style="medium">
        <color theme="9" tint="-0.249977111117893"/>
      </right>
      <top style="medium">
        <color rgb="FFE36C0A"/>
      </top>
      <bottom/>
      <diagonal/>
    </border>
    <border>
      <left style="medium">
        <color rgb="FFE36C0A"/>
      </left>
      <right style="medium">
        <color theme="9" tint="-0.249977111117893"/>
      </right>
      <top/>
      <bottom style="medium">
        <color rgb="FFE36C0A"/>
      </bottom>
      <diagonal/>
    </border>
    <border>
      <left style="medium">
        <color rgb="FFE36C0A"/>
      </left>
      <right style="medium">
        <color theme="9" tint="-0.249977111117893"/>
      </right>
      <top/>
      <bottom/>
      <diagonal/>
    </border>
    <border>
      <left style="medium">
        <color rgb="FFE36C0A"/>
      </left>
      <right style="medium">
        <color rgb="FFE36C0A"/>
      </right>
      <top/>
      <bottom style="medium">
        <color theme="9" tint="-0.249977111117893"/>
      </bottom>
      <diagonal/>
    </border>
    <border>
      <left style="medium">
        <color theme="9" tint="-0.24994659260841701"/>
      </left>
      <right style="medium">
        <color rgb="FFE36C0A"/>
      </right>
      <top style="medium">
        <color rgb="FFE36C0A"/>
      </top>
      <bottom style="medium">
        <color theme="9" tint="-0.24994659260841701"/>
      </bottom>
      <diagonal/>
    </border>
    <border>
      <left style="medium">
        <color theme="9" tint="-0.24994659260841701"/>
      </left>
      <right style="medium">
        <color rgb="FFE36C0A"/>
      </right>
      <top style="medium">
        <color theme="9" tint="-0.24994659260841701"/>
      </top>
      <bottom style="medium">
        <color theme="9" tint="-0.24994659260841701"/>
      </bottom>
      <diagonal/>
    </border>
    <border>
      <left style="medium">
        <color theme="9" tint="-0.249977111117893"/>
      </left>
      <right style="medium">
        <color theme="9" tint="-0.249977111117893"/>
      </right>
      <top style="medium">
        <color theme="9" tint="-0.249977111117893"/>
      </top>
      <bottom style="medium">
        <color theme="9" tint="-0.249977111117893"/>
      </bottom>
      <diagonal/>
    </border>
    <border>
      <left style="medium">
        <color theme="9" tint="-0.249977111117893"/>
      </left>
      <right style="medium">
        <color theme="9" tint="-0.249977111117893"/>
      </right>
      <top style="medium">
        <color theme="9" tint="-0.249977111117893"/>
      </top>
      <bottom style="medium">
        <color rgb="FFE36C0A"/>
      </bottom>
      <diagonal/>
    </border>
  </borders>
  <cellStyleXfs count="2">
    <xf numFmtId="0" fontId="0" fillId="0" borderId="0"/>
    <xf numFmtId="0" fontId="20" fillId="0" borderId="0" applyNumberFormat="0" applyFill="0" applyBorder="0" applyAlignment="0" applyProtection="0"/>
  </cellStyleXfs>
  <cellXfs count="529">
    <xf numFmtId="0" fontId="0" fillId="0" borderId="0" xfId="0"/>
    <xf numFmtId="0" fontId="3" fillId="0" borderId="7" xfId="0" applyFont="1" applyBorder="1" applyAlignment="1">
      <alignment vertical="center" wrapText="1"/>
    </xf>
    <xf numFmtId="0" fontId="3" fillId="0" borderId="8" xfId="0" applyFont="1" applyBorder="1" applyAlignment="1">
      <alignment vertical="center" wrapText="1"/>
    </xf>
    <xf numFmtId="0" fontId="3" fillId="0" borderId="8" xfId="0" applyFont="1" applyBorder="1" applyAlignment="1">
      <alignment horizontal="center" vertical="center"/>
    </xf>
    <xf numFmtId="0" fontId="3" fillId="0" borderId="8" xfId="0" applyFont="1" applyBorder="1" applyAlignment="1">
      <alignment horizontal="center" vertical="center" wrapText="1"/>
    </xf>
    <xf numFmtId="0" fontId="2" fillId="0" borderId="8" xfId="0" applyFont="1" applyBorder="1" applyAlignment="1">
      <alignment horizontal="center" vertical="center" wrapText="1"/>
    </xf>
    <xf numFmtId="0" fontId="3" fillId="0" borderId="4" xfId="0" applyFont="1" applyBorder="1" applyAlignment="1">
      <alignment horizontal="center" vertical="center" wrapText="1"/>
    </xf>
    <xf numFmtId="0" fontId="3" fillId="0" borderId="2" xfId="0" applyFont="1" applyBorder="1" applyAlignment="1">
      <alignment vertical="center" wrapText="1"/>
    </xf>
    <xf numFmtId="0" fontId="2" fillId="0" borderId="5" xfId="0" applyFont="1" applyBorder="1" applyAlignment="1">
      <alignment horizontal="center" vertical="center" wrapText="1"/>
    </xf>
    <xf numFmtId="0" fontId="1" fillId="0" borderId="0" xfId="0" applyFont="1" applyAlignment="1">
      <alignment vertical="center"/>
    </xf>
    <xf numFmtId="0" fontId="11" fillId="0" borderId="8" xfId="0" applyFont="1" applyBorder="1" applyAlignment="1">
      <alignment horizontal="center" vertical="center"/>
    </xf>
    <xf numFmtId="0" fontId="10" fillId="0" borderId="1" xfId="0" applyFont="1" applyBorder="1" applyAlignment="1">
      <alignment horizontal="center" vertical="center" wrapText="1"/>
    </xf>
    <xf numFmtId="0" fontId="2" fillId="0" borderId="1" xfId="0" applyFont="1" applyBorder="1" applyAlignment="1">
      <alignment horizontal="center" vertical="center" wrapText="1"/>
    </xf>
    <xf numFmtId="0" fontId="3" fillId="0" borderId="4" xfId="0" applyFont="1" applyBorder="1" applyAlignment="1">
      <alignment horizontal="left" vertical="center" wrapText="1"/>
    </xf>
    <xf numFmtId="0" fontId="1" fillId="0" borderId="0" xfId="0" applyFont="1" applyAlignment="1">
      <alignment horizontal="right" vertical="center"/>
    </xf>
    <xf numFmtId="0" fontId="18" fillId="0" borderId="0" xfId="0" applyFont="1"/>
    <xf numFmtId="0" fontId="0" fillId="0" borderId="0" xfId="0" applyAlignment="1">
      <alignment horizontal="center" vertical="center"/>
    </xf>
    <xf numFmtId="0" fontId="19" fillId="0" borderId="17" xfId="0" applyFont="1" applyBorder="1" applyAlignment="1">
      <alignment horizontal="center" vertical="center"/>
    </xf>
    <xf numFmtId="0" fontId="19" fillId="0" borderId="0" xfId="0" applyFont="1" applyAlignment="1">
      <alignment horizontal="center" vertical="center"/>
    </xf>
    <xf numFmtId="0" fontId="19" fillId="0" borderId="0" xfId="0" applyFont="1" applyFill="1" applyBorder="1" applyAlignment="1">
      <alignment horizontal="center" vertical="center"/>
    </xf>
    <xf numFmtId="0" fontId="19" fillId="0" borderId="0" xfId="0" applyFont="1" applyFill="1" applyBorder="1" applyAlignment="1">
      <alignment vertical="center"/>
    </xf>
    <xf numFmtId="0" fontId="20" fillId="3" borderId="17" xfId="1" applyFill="1" applyBorder="1" applyAlignment="1">
      <alignment horizontal="center" vertical="center"/>
    </xf>
    <xf numFmtId="0" fontId="3" fillId="0" borderId="4" xfId="0" applyFont="1" applyBorder="1" applyAlignment="1">
      <alignment horizontal="center" vertical="center" wrapText="1"/>
    </xf>
    <xf numFmtId="0" fontId="3" fillId="0" borderId="8"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8" fillId="0" borderId="0" xfId="0" applyFont="1" applyFill="1" applyBorder="1"/>
    <xf numFmtId="0" fontId="35" fillId="0" borderId="0" xfId="0" applyFont="1" applyFill="1" applyBorder="1" applyAlignment="1">
      <alignment vertical="top"/>
    </xf>
    <xf numFmtId="0" fontId="6" fillId="0" borderId="0" xfId="0" applyFont="1" applyFill="1"/>
    <xf numFmtId="0" fontId="6" fillId="0" borderId="7" xfId="0" applyFont="1" applyFill="1" applyBorder="1" applyAlignment="1">
      <alignment horizontal="left" vertical="center" wrapText="1"/>
    </xf>
    <xf numFmtId="0" fontId="3" fillId="0" borderId="4" xfId="0" applyFont="1" applyFill="1" applyBorder="1" applyAlignment="1">
      <alignment horizontal="center" vertical="center" wrapText="1"/>
    </xf>
    <xf numFmtId="0" fontId="10" fillId="0" borderId="8" xfId="0" applyFont="1" applyFill="1" applyBorder="1" applyAlignment="1" applyProtection="1">
      <alignment horizontal="center" vertical="center" wrapText="1"/>
    </xf>
    <xf numFmtId="0" fontId="3" fillId="0" borderId="4" xfId="0" applyFont="1" applyFill="1" applyBorder="1" applyAlignment="1">
      <alignment horizontal="center" vertical="center" wrapText="1"/>
    </xf>
    <xf numFmtId="0" fontId="1" fillId="0" borderId="0" xfId="0" applyFont="1" applyFill="1" applyAlignment="1">
      <alignment horizontal="left" vertical="center"/>
    </xf>
    <xf numFmtId="0" fontId="0" fillId="0" borderId="0" xfId="0" applyFill="1"/>
    <xf numFmtId="0" fontId="1" fillId="0" borderId="0" xfId="0" applyFont="1" applyFill="1" applyAlignment="1">
      <alignment vertical="center"/>
    </xf>
    <xf numFmtId="0" fontId="2" fillId="0" borderId="6"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3" fillId="0" borderId="7" xfId="0" applyFont="1" applyFill="1" applyBorder="1" applyAlignment="1">
      <alignment vertical="center" wrapText="1"/>
    </xf>
    <xf numFmtId="0" fontId="3" fillId="0" borderId="8" xfId="0" applyFont="1" applyFill="1" applyBorder="1" applyAlignment="1">
      <alignment horizontal="center" vertical="center"/>
    </xf>
    <xf numFmtId="0" fontId="3" fillId="0" borderId="8" xfId="0" applyFont="1" applyFill="1" applyBorder="1" applyAlignment="1">
      <alignment vertical="center" wrapText="1"/>
    </xf>
    <xf numFmtId="0" fontId="3" fillId="0" borderId="5" xfId="0" applyFont="1" applyFill="1" applyBorder="1" applyAlignment="1">
      <alignment horizontal="center" vertical="center"/>
    </xf>
    <xf numFmtId="0" fontId="3" fillId="0" borderId="1" xfId="0" applyFont="1" applyFill="1" applyBorder="1" applyAlignment="1">
      <alignment horizontal="center" vertical="center" wrapText="1"/>
    </xf>
    <xf numFmtId="0" fontId="3" fillId="0" borderId="5" xfId="0" applyFont="1" applyFill="1" applyBorder="1" applyAlignment="1">
      <alignment vertical="center" wrapText="1"/>
    </xf>
    <xf numFmtId="0" fontId="3" fillId="0" borderId="5" xfId="0" applyFont="1" applyFill="1" applyBorder="1" applyAlignment="1">
      <alignment horizontal="center" vertical="center" wrapText="1"/>
    </xf>
    <xf numFmtId="0" fontId="26" fillId="0" borderId="17" xfId="0" applyFont="1" applyBorder="1" applyAlignment="1">
      <alignment horizontal="center" vertical="center"/>
    </xf>
    <xf numFmtId="0" fontId="40" fillId="0" borderId="0" xfId="0" applyFont="1" applyAlignment="1">
      <alignment wrapText="1"/>
    </xf>
    <xf numFmtId="0" fontId="40" fillId="0" borderId="0" xfId="0" applyFont="1"/>
    <xf numFmtId="0" fontId="40" fillId="2" borderId="17" xfId="0" applyFont="1" applyFill="1" applyBorder="1" applyAlignment="1">
      <alignment horizontal="center" vertical="center"/>
    </xf>
    <xf numFmtId="0" fontId="40" fillId="0" borderId="0" xfId="0" applyFont="1" applyAlignment="1">
      <alignment horizontal="center" vertical="center"/>
    </xf>
    <xf numFmtId="0" fontId="41" fillId="0" borderId="17" xfId="1" applyFont="1" applyBorder="1" applyAlignment="1">
      <alignment wrapText="1"/>
    </xf>
    <xf numFmtId="0" fontId="41" fillId="0" borderId="17" xfId="1" applyFont="1" applyBorder="1" applyAlignment="1">
      <alignment vertical="center" wrapText="1"/>
    </xf>
    <xf numFmtId="0" fontId="41" fillId="0" borderId="17" xfId="1" applyFont="1" applyBorder="1" applyAlignment="1">
      <alignment vertical="justify" wrapText="1"/>
    </xf>
    <xf numFmtId="0" fontId="39" fillId="0" borderId="1" xfId="0" applyFont="1" applyFill="1" applyBorder="1" applyAlignment="1">
      <alignment horizontal="center" vertical="center" wrapText="1"/>
    </xf>
    <xf numFmtId="0" fontId="11" fillId="0" borderId="1" xfId="0" applyFont="1" applyFill="1" applyBorder="1" applyAlignment="1">
      <alignment vertical="center" wrapText="1"/>
    </xf>
    <xf numFmtId="0" fontId="39" fillId="0" borderId="1" xfId="0" applyFont="1" applyFill="1" applyBorder="1" applyAlignment="1">
      <alignment horizontal="center" vertical="center"/>
    </xf>
    <xf numFmtId="0" fontId="39" fillId="0" borderId="5" xfId="0" applyFont="1" applyFill="1" applyBorder="1" applyAlignment="1">
      <alignment horizontal="center" vertical="center" wrapText="1"/>
    </xf>
    <xf numFmtId="0" fontId="41" fillId="0" borderId="17" xfId="1" applyFont="1" applyFill="1" applyBorder="1" applyAlignment="1">
      <alignment wrapText="1"/>
    </xf>
    <xf numFmtId="0" fontId="3" fillId="0" borderId="5" xfId="0" applyFont="1" applyFill="1" applyBorder="1" applyAlignment="1">
      <alignment horizontal="center" vertical="center" wrapText="1"/>
    </xf>
    <xf numFmtId="0" fontId="1" fillId="0" borderId="0" xfId="0" applyFont="1" applyFill="1" applyAlignment="1">
      <alignment horizontal="right" vertical="center"/>
    </xf>
    <xf numFmtId="0" fontId="20" fillId="0" borderId="17" xfId="1" applyFill="1" applyBorder="1" applyAlignment="1">
      <alignment horizontal="center" vertical="center"/>
    </xf>
    <xf numFmtId="0" fontId="5" fillId="0" borderId="1"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8" xfId="0" applyFont="1" applyFill="1" applyBorder="1" applyAlignment="1">
      <alignment horizontal="center" vertical="center"/>
    </xf>
    <xf numFmtId="0" fontId="5" fillId="0" borderId="8" xfId="0" applyFont="1" applyFill="1" applyBorder="1" applyAlignment="1">
      <alignment horizontal="center" vertical="center" wrapText="1"/>
    </xf>
    <xf numFmtId="0" fontId="14" fillId="0" borderId="4"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0" fillId="0" borderId="7" xfId="0" applyFill="1" applyBorder="1" applyAlignment="1">
      <alignment vertical="top" wrapText="1"/>
    </xf>
    <xf numFmtId="0" fontId="0" fillId="0" borderId="8" xfId="0" applyFill="1" applyBorder="1" applyAlignment="1">
      <alignment vertical="top" wrapText="1"/>
    </xf>
    <xf numFmtId="0" fontId="0" fillId="0" borderId="8" xfId="0" applyFill="1" applyBorder="1" applyAlignment="1">
      <alignment vertical="center" wrapText="1"/>
    </xf>
    <xf numFmtId="0" fontId="5" fillId="0" borderId="7" xfId="0" applyFont="1" applyFill="1" applyBorder="1" applyAlignment="1">
      <alignment vertical="center" wrapText="1"/>
    </xf>
    <xf numFmtId="0" fontId="5" fillId="0" borderId="8" xfId="0" applyFont="1" applyFill="1" applyBorder="1" applyAlignment="1">
      <alignment vertical="center" wrapText="1"/>
    </xf>
    <xf numFmtId="0" fontId="7" fillId="0" borderId="0" xfId="0" applyFont="1" applyFill="1"/>
    <xf numFmtId="0" fontId="7" fillId="0" borderId="0" xfId="0" applyFont="1" applyFill="1" applyAlignment="1">
      <alignment vertical="center"/>
    </xf>
    <xf numFmtId="0" fontId="13" fillId="0" borderId="8" xfId="0" applyFont="1" applyFill="1" applyBorder="1" applyAlignment="1">
      <alignment horizontal="center" vertical="center" wrapText="1"/>
    </xf>
    <xf numFmtId="0" fontId="14" fillId="0" borderId="8" xfId="0" applyFont="1" applyFill="1" applyBorder="1" applyAlignment="1">
      <alignment horizontal="center" vertical="center" wrapText="1"/>
    </xf>
    <xf numFmtId="0" fontId="25" fillId="0" borderId="1"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14" fillId="0" borderId="7" xfId="0" applyFont="1" applyFill="1" applyBorder="1" applyAlignment="1">
      <alignment horizontal="center" vertical="center" wrapText="1"/>
    </xf>
    <xf numFmtId="0" fontId="14" fillId="0" borderId="3" xfId="0" applyFont="1" applyFill="1" applyBorder="1" applyAlignment="1">
      <alignment horizontal="center" vertical="center" wrapText="1"/>
    </xf>
    <xf numFmtId="0" fontId="5" fillId="0" borderId="8" xfId="0" applyFont="1" applyFill="1" applyBorder="1" applyAlignment="1">
      <alignment horizontal="left" vertical="center" wrapText="1"/>
    </xf>
    <xf numFmtId="0" fontId="3" fillId="0" borderId="0" xfId="0" applyFont="1" applyFill="1" applyAlignment="1">
      <alignment horizontal="left" vertical="top" wrapText="1"/>
    </xf>
    <xf numFmtId="0" fontId="3" fillId="0" borderId="0" xfId="0" applyFont="1" applyFill="1" applyAlignment="1">
      <alignment horizontal="left" vertical="top"/>
    </xf>
    <xf numFmtId="0" fontId="21" fillId="0" borderId="0" xfId="0" applyFont="1" applyFill="1" applyAlignment="1">
      <alignment horizontal="left" vertical="center"/>
    </xf>
    <xf numFmtId="164" fontId="6" fillId="0" borderId="22" xfId="0" applyNumberFormat="1" applyFont="1" applyFill="1" applyBorder="1" applyAlignment="1">
      <alignment horizontal="center" vertical="center"/>
    </xf>
    <xf numFmtId="0" fontId="6" fillId="0" borderId="22" xfId="0" applyFont="1" applyFill="1" applyBorder="1" applyAlignment="1">
      <alignment horizontal="center" vertical="center"/>
    </xf>
    <xf numFmtId="4" fontId="6" fillId="0" borderId="22" xfId="0" applyNumberFormat="1" applyFont="1" applyFill="1" applyBorder="1" applyAlignment="1">
      <alignment horizontal="center" vertical="center"/>
    </xf>
    <xf numFmtId="164" fontId="6" fillId="0" borderId="23" xfId="0" applyNumberFormat="1" applyFont="1" applyFill="1" applyBorder="1" applyAlignment="1">
      <alignment horizontal="center" vertical="center"/>
    </xf>
    <xf numFmtId="0" fontId="6" fillId="0" borderId="23" xfId="0" applyFont="1" applyFill="1" applyBorder="1" applyAlignment="1">
      <alignment horizontal="center" vertical="center"/>
    </xf>
    <xf numFmtId="4" fontId="6" fillId="0" borderId="23" xfId="0" applyNumberFormat="1" applyFont="1" applyFill="1" applyBorder="1" applyAlignment="1">
      <alignment horizontal="center" vertical="center"/>
    </xf>
    <xf numFmtId="4" fontId="6" fillId="0" borderId="23" xfId="0" quotePrefix="1" applyNumberFormat="1"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4" xfId="0" applyFont="1" applyFill="1" applyBorder="1" applyAlignment="1">
      <alignment horizontal="center" vertical="center" wrapText="1"/>
    </xf>
    <xf numFmtId="0" fontId="6" fillId="0" borderId="7" xfId="0" applyFont="1" applyFill="1" applyBorder="1" applyAlignment="1">
      <alignment vertical="center" wrapText="1"/>
    </xf>
    <xf numFmtId="0" fontId="6" fillId="0" borderId="8" xfId="0" applyFont="1" applyFill="1" applyBorder="1" applyAlignment="1">
      <alignment vertical="center" wrapText="1"/>
    </xf>
    <xf numFmtId="0" fontId="3" fillId="0" borderId="7" xfId="0" applyFont="1" applyFill="1" applyBorder="1" applyAlignment="1">
      <alignment horizontal="center" vertical="center" wrapText="1"/>
    </xf>
    <xf numFmtId="0" fontId="39" fillId="0" borderId="4" xfId="0" applyFont="1" applyFill="1" applyBorder="1" applyAlignment="1">
      <alignment horizontal="center" vertical="center" wrapText="1"/>
    </xf>
    <xf numFmtId="0" fontId="39" fillId="0" borderId="8" xfId="0" applyFont="1" applyFill="1" applyBorder="1" applyAlignment="1">
      <alignment horizontal="center" vertical="center"/>
    </xf>
    <xf numFmtId="0" fontId="39" fillId="0" borderId="8" xfId="0" applyFont="1" applyFill="1" applyBorder="1" applyAlignment="1">
      <alignment horizontal="center" vertical="center" wrapText="1"/>
    </xf>
    <xf numFmtId="0" fontId="11" fillId="0" borderId="5"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11" fillId="0" borderId="8" xfId="0" applyFont="1" applyFill="1" applyBorder="1" applyAlignment="1">
      <alignment horizontal="center" vertical="center" wrapText="1"/>
    </xf>
    <xf numFmtId="0" fontId="11" fillId="0" borderId="7" xfId="0" applyFont="1" applyFill="1" applyBorder="1" applyAlignment="1">
      <alignment vertical="center" wrapText="1"/>
    </xf>
    <xf numFmtId="0" fontId="11" fillId="0" borderId="8" xfId="0" applyFont="1" applyFill="1" applyBorder="1" applyAlignment="1">
      <alignment vertical="center" wrapText="1"/>
    </xf>
    <xf numFmtId="0" fontId="6" fillId="0" borderId="0" xfId="0" applyFont="1" applyFill="1" applyAlignment="1">
      <alignment vertical="center"/>
    </xf>
    <xf numFmtId="167" fontId="3" fillId="0" borderId="1" xfId="0" applyNumberFormat="1" applyFont="1" applyFill="1" applyBorder="1" applyAlignment="1">
      <alignment horizontal="center" vertical="center" wrapText="1"/>
    </xf>
    <xf numFmtId="167" fontId="3" fillId="0" borderId="4" xfId="0" applyNumberFormat="1" applyFont="1" applyFill="1" applyBorder="1" applyAlignment="1">
      <alignment horizontal="center" vertical="center" wrapText="1"/>
    </xf>
    <xf numFmtId="0" fontId="1" fillId="0" borderId="0" xfId="0" applyFont="1" applyFill="1"/>
    <xf numFmtId="0" fontId="6" fillId="0" borderId="7"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3" fillId="2" borderId="8" xfId="0" applyFont="1" applyFill="1" applyBorder="1" applyAlignment="1">
      <alignment horizontal="center" vertical="center"/>
    </xf>
    <xf numFmtId="0" fontId="3" fillId="2" borderId="8" xfId="0" applyFont="1" applyFill="1" applyBorder="1" applyAlignment="1">
      <alignment horizontal="center" vertical="center" wrapText="1"/>
    </xf>
    <xf numFmtId="0" fontId="3" fillId="0" borderId="0" xfId="0" applyFont="1" applyFill="1" applyAlignment="1">
      <alignment horizontal="left" vertical="top"/>
    </xf>
    <xf numFmtId="0" fontId="3" fillId="5" borderId="7" xfId="0" applyFont="1" applyFill="1" applyBorder="1" applyAlignment="1">
      <alignment vertical="center" wrapText="1"/>
    </xf>
    <xf numFmtId="3" fontId="3" fillId="2" borderId="8" xfId="0" applyNumberFormat="1"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5" xfId="0" applyFont="1" applyFill="1" applyBorder="1" applyAlignment="1">
      <alignment horizontal="center" vertical="center"/>
    </xf>
    <xf numFmtId="0" fontId="3" fillId="2" borderId="5"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9" fillId="2" borderId="8" xfId="0" applyFont="1" applyFill="1" applyBorder="1" applyAlignment="1">
      <alignment horizontal="center" vertical="center" wrapText="1"/>
    </xf>
    <xf numFmtId="0" fontId="39" fillId="2" borderId="8" xfId="0" applyFont="1" applyFill="1" applyBorder="1" applyAlignment="1">
      <alignment horizontal="center" vertical="center"/>
    </xf>
    <xf numFmtId="0" fontId="39" fillId="2" borderId="5" xfId="0" applyFont="1" applyFill="1" applyBorder="1" applyAlignment="1">
      <alignment horizontal="center" vertical="center" wrapText="1"/>
    </xf>
    <xf numFmtId="0" fontId="39" fillId="2" borderId="5" xfId="0" applyFont="1" applyFill="1" applyBorder="1" applyAlignment="1">
      <alignment horizontal="center" vertical="center"/>
    </xf>
    <xf numFmtId="0" fontId="3" fillId="2" borderId="21" xfId="0" applyFont="1" applyFill="1" applyBorder="1" applyAlignment="1">
      <alignment horizontal="center" vertical="center"/>
    </xf>
    <xf numFmtId="0" fontId="3" fillId="2" borderId="21" xfId="0" applyFont="1" applyFill="1" applyBorder="1" applyAlignment="1">
      <alignment horizontal="center" vertical="center" wrapText="1"/>
    </xf>
    <xf numFmtId="0" fontId="3" fillId="2" borderId="16" xfId="0" applyFont="1" applyFill="1" applyBorder="1" applyAlignment="1">
      <alignment horizontal="center" vertical="center"/>
    </xf>
    <xf numFmtId="0" fontId="3" fillId="2" borderId="16" xfId="0" applyFont="1" applyFill="1" applyBorder="1" applyAlignment="1">
      <alignment horizontal="center" vertical="center" wrapText="1"/>
    </xf>
    <xf numFmtId="0" fontId="3" fillId="2" borderId="1" xfId="0" applyFont="1" applyFill="1" applyBorder="1" applyAlignment="1">
      <alignment horizontal="center" vertical="center"/>
    </xf>
    <xf numFmtId="0" fontId="0" fillId="0" borderId="0" xfId="0" applyFill="1" applyAlignment="1">
      <alignment horizontal="center" vertical="center"/>
    </xf>
    <xf numFmtId="0" fontId="3" fillId="0" borderId="4"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2" borderId="8" xfId="0" applyFont="1" applyFill="1" applyBorder="1" applyAlignment="1">
      <alignment vertical="center" wrapText="1"/>
    </xf>
    <xf numFmtId="2" fontId="3" fillId="2" borderId="4" xfId="0" applyNumberFormat="1" applyFont="1" applyFill="1" applyBorder="1" applyAlignment="1">
      <alignment horizontal="center" vertical="center" wrapText="1"/>
    </xf>
    <xf numFmtId="0" fontId="3" fillId="2" borderId="1" xfId="0" applyFont="1" applyFill="1" applyBorder="1" applyAlignment="1">
      <alignment horizontal="center" vertical="center" wrapText="1"/>
    </xf>
    <xf numFmtId="167" fontId="3" fillId="2" borderId="4" xfId="0" applyNumberFormat="1" applyFont="1" applyFill="1" applyBorder="1" applyAlignment="1">
      <alignment horizontal="center" vertical="center" wrapText="1"/>
    </xf>
    <xf numFmtId="0" fontId="0" fillId="0" borderId="64" xfId="0" applyFill="1" applyBorder="1"/>
    <xf numFmtId="0" fontId="0" fillId="0" borderId="0" xfId="0" applyFill="1" applyBorder="1"/>
    <xf numFmtId="0" fontId="3" fillId="0" borderId="11"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14" fillId="0" borderId="4" xfId="0" applyFont="1" applyFill="1" applyBorder="1" applyAlignment="1">
      <alignment horizontal="center" vertical="center" wrapText="1"/>
    </xf>
    <xf numFmtId="0" fontId="3" fillId="0" borderId="0" xfId="0" applyFont="1" applyFill="1" applyAlignment="1">
      <alignment horizontal="left" vertical="top"/>
    </xf>
    <xf numFmtId="0" fontId="12" fillId="0" borderId="2" xfId="0" applyFont="1" applyFill="1" applyBorder="1" applyAlignment="1">
      <alignment horizontal="center" vertical="center" wrapText="1"/>
    </xf>
    <xf numFmtId="0" fontId="12" fillId="0" borderId="4"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8" xfId="0" applyFont="1" applyFill="1" applyBorder="1" applyAlignment="1">
      <alignment horizontal="center" vertical="center"/>
    </xf>
    <xf numFmtId="0" fontId="3" fillId="0" borderId="7" xfId="0" applyFont="1" applyFill="1" applyBorder="1" applyAlignment="1">
      <alignment horizontal="center" vertical="center"/>
    </xf>
    <xf numFmtId="0" fontId="0" fillId="0" borderId="1" xfId="0" applyFill="1" applyBorder="1" applyAlignment="1">
      <alignment horizontal="center" vertical="center"/>
    </xf>
    <xf numFmtId="3" fontId="3" fillId="0" borderId="8" xfId="0" applyNumberFormat="1" applyFont="1" applyFill="1" applyBorder="1" applyAlignment="1">
      <alignment horizontal="center" vertical="center"/>
    </xf>
    <xf numFmtId="0" fontId="20" fillId="0" borderId="17" xfId="1" applyFill="1" applyBorder="1" applyAlignment="1" applyProtection="1">
      <alignment horizontal="center" vertical="center"/>
    </xf>
    <xf numFmtId="0" fontId="0" fillId="0" borderId="0" xfId="0" applyFill="1" applyProtection="1">
      <protection locked="0"/>
    </xf>
    <xf numFmtId="0" fontId="6" fillId="0" borderId="8" xfId="0" applyFont="1" applyFill="1" applyBorder="1" applyAlignment="1" applyProtection="1">
      <alignment horizontal="center" vertical="center"/>
    </xf>
    <xf numFmtId="0" fontId="3" fillId="0" borderId="8" xfId="0" applyFont="1" applyFill="1" applyBorder="1" applyAlignment="1" applyProtection="1">
      <alignment horizontal="center" vertical="center" wrapText="1"/>
    </xf>
    <xf numFmtId="0" fontId="3" fillId="0" borderId="8" xfId="0" applyFont="1" applyFill="1" applyBorder="1" applyAlignment="1" applyProtection="1">
      <alignment horizontal="center" vertical="center"/>
    </xf>
    <xf numFmtId="0" fontId="6" fillId="0" borderId="4" xfId="0" applyFont="1" applyFill="1" applyBorder="1" applyAlignment="1" applyProtection="1">
      <alignment horizontal="center" vertical="center"/>
    </xf>
    <xf numFmtId="0" fontId="3" fillId="0" borderId="8" xfId="0" applyFont="1" applyFill="1" applyBorder="1" applyAlignment="1" applyProtection="1">
      <alignment vertical="center"/>
    </xf>
    <xf numFmtId="0" fontId="8" fillId="0" borderId="8" xfId="0" applyFont="1" applyFill="1" applyBorder="1" applyAlignment="1" applyProtection="1">
      <alignment vertical="center"/>
    </xf>
    <xf numFmtId="0" fontId="0" fillId="0" borderId="0" xfId="0" applyFill="1" applyProtection="1"/>
    <xf numFmtId="0" fontId="6" fillId="0" borderId="0" xfId="0" applyFont="1" applyFill="1" applyAlignment="1" applyProtection="1">
      <alignment vertical="center"/>
    </xf>
    <xf numFmtId="0" fontId="9" fillId="0" borderId="1" xfId="0" applyFont="1" applyFill="1" applyBorder="1" applyAlignment="1" applyProtection="1">
      <alignment horizontal="center" vertical="center" wrapText="1"/>
    </xf>
    <xf numFmtId="0" fontId="9" fillId="0" borderId="1" xfId="0" applyFont="1" applyFill="1" applyBorder="1" applyAlignment="1" applyProtection="1">
      <alignment horizontal="center" vertical="center"/>
    </xf>
    <xf numFmtId="0" fontId="2" fillId="0" borderId="2" xfId="0" applyFont="1" applyFill="1" applyBorder="1" applyAlignment="1" applyProtection="1">
      <alignment horizontal="center" vertical="center" wrapText="1"/>
    </xf>
    <xf numFmtId="0" fontId="2" fillId="0" borderId="6" xfId="0" applyFont="1" applyFill="1" applyBorder="1" applyAlignment="1" applyProtection="1">
      <alignment horizontal="center" vertical="center" wrapText="1"/>
    </xf>
    <xf numFmtId="0" fontId="2" fillId="0" borderId="4" xfId="0" applyFont="1" applyFill="1" applyBorder="1" applyAlignment="1" applyProtection="1">
      <alignment horizontal="center" vertical="center" wrapText="1"/>
    </xf>
    <xf numFmtId="0" fontId="2" fillId="0" borderId="8" xfId="0" applyFont="1" applyFill="1" applyBorder="1" applyAlignment="1" applyProtection="1">
      <alignment horizontal="center" vertical="center" wrapText="1"/>
    </xf>
    <xf numFmtId="0" fontId="3" fillId="0" borderId="4" xfId="0" applyFont="1" applyFill="1" applyBorder="1" applyAlignment="1" applyProtection="1">
      <alignment horizontal="center" vertical="center" wrapText="1"/>
    </xf>
    <xf numFmtId="0" fontId="6" fillId="0" borderId="4" xfId="0" applyFont="1" applyFill="1" applyBorder="1" applyAlignment="1" applyProtection="1">
      <alignment horizontal="center" vertical="center" wrapText="1"/>
    </xf>
    <xf numFmtId="0" fontId="6" fillId="0" borderId="1" xfId="0" applyFont="1" applyFill="1" applyBorder="1" applyAlignment="1" applyProtection="1">
      <alignment horizontal="center" vertical="center" wrapText="1"/>
    </xf>
    <xf numFmtId="0" fontId="34" fillId="0" borderId="42" xfId="0" applyFont="1" applyFill="1" applyBorder="1" applyProtection="1"/>
    <xf numFmtId="0" fontId="30" fillId="0" borderId="43" xfId="0" applyFont="1" applyFill="1" applyBorder="1" applyAlignment="1" applyProtection="1">
      <alignment vertical="center"/>
      <protection locked="0"/>
    </xf>
    <xf numFmtId="165" fontId="8" fillId="0" borderId="0" xfId="0" applyNumberFormat="1" applyFont="1" applyFill="1" applyProtection="1">
      <protection locked="0"/>
    </xf>
    <xf numFmtId="0" fontId="8" fillId="0" borderId="0" xfId="0" applyFont="1" applyFill="1"/>
    <xf numFmtId="0" fontId="34" fillId="0" borderId="17" xfId="0" applyFont="1" applyFill="1" applyBorder="1" applyProtection="1"/>
    <xf numFmtId="0" fontId="30" fillId="0" borderId="39" xfId="0" applyFont="1" applyFill="1" applyBorder="1" applyAlignment="1" applyProtection="1">
      <alignment vertical="center"/>
      <protection locked="0"/>
    </xf>
    <xf numFmtId="0" fontId="8" fillId="0" borderId="0" xfId="0" applyFont="1" applyFill="1" applyAlignment="1">
      <alignment vertical="top"/>
    </xf>
    <xf numFmtId="0" fontId="26" fillId="0" borderId="44" xfId="0" applyFont="1" applyFill="1" applyBorder="1" applyProtection="1"/>
    <xf numFmtId="0" fontId="30" fillId="0" borderId="34" xfId="0" applyFont="1" applyFill="1" applyBorder="1" applyAlignment="1" applyProtection="1">
      <alignment vertical="center"/>
      <protection locked="0"/>
    </xf>
    <xf numFmtId="0" fontId="28" fillId="0" borderId="40" xfId="0" applyFont="1" applyFill="1" applyBorder="1" applyAlignment="1" applyProtection="1">
      <alignment horizontal="center" vertical="center"/>
    </xf>
    <xf numFmtId="0" fontId="33" fillId="0" borderId="40" xfId="0" applyFont="1" applyFill="1" applyBorder="1" applyAlignment="1" applyProtection="1">
      <alignment vertical="center"/>
    </xf>
    <xf numFmtId="0" fontId="31" fillId="0" borderId="29" xfId="0" applyFont="1" applyFill="1" applyBorder="1" applyAlignment="1" applyProtection="1">
      <alignment vertical="center"/>
      <protection locked="0"/>
    </xf>
    <xf numFmtId="0" fontId="36" fillId="0" borderId="33" xfId="0" applyFont="1" applyFill="1" applyBorder="1" applyAlignment="1">
      <alignment vertical="top"/>
    </xf>
    <xf numFmtId="0" fontId="36" fillId="0" borderId="47" xfId="0" applyFont="1" applyFill="1" applyBorder="1" applyAlignment="1">
      <alignment vertical="top"/>
    </xf>
    <xf numFmtId="0" fontId="36" fillId="0" borderId="35" xfId="0" applyFont="1" applyFill="1" applyBorder="1" applyAlignment="1">
      <alignment vertical="top"/>
    </xf>
    <xf numFmtId="0" fontId="18" fillId="0" borderId="36" xfId="0" applyFont="1" applyFill="1" applyBorder="1" applyAlignment="1" applyProtection="1">
      <alignment vertical="center"/>
    </xf>
    <xf numFmtId="166" fontId="32" fillId="0" borderId="41" xfId="0" applyNumberFormat="1" applyFont="1" applyFill="1" applyBorder="1" applyAlignment="1" applyProtection="1">
      <alignment horizontal="center" vertical="center"/>
      <protection locked="0"/>
    </xf>
    <xf numFmtId="165" fontId="0" fillId="0" borderId="0" xfId="0" applyNumberFormat="1" applyFill="1" applyProtection="1">
      <protection locked="0"/>
    </xf>
    <xf numFmtId="0" fontId="18" fillId="0" borderId="45" xfId="0" applyFont="1" applyFill="1" applyBorder="1" applyAlignment="1" applyProtection="1">
      <alignment vertical="center"/>
    </xf>
    <xf numFmtId="166" fontId="32" fillId="0" borderId="39" xfId="0" applyNumberFormat="1" applyFont="1" applyFill="1" applyBorder="1" applyAlignment="1" applyProtection="1">
      <alignment horizontal="center" vertical="center"/>
      <protection locked="0"/>
    </xf>
    <xf numFmtId="0" fontId="18" fillId="0" borderId="36" xfId="0" applyFont="1" applyFill="1" applyBorder="1" applyAlignment="1" applyProtection="1">
      <alignment horizontal="left" vertical="center" wrapText="1"/>
    </xf>
    <xf numFmtId="0" fontId="0" fillId="0" borderId="36" xfId="0" applyFill="1" applyBorder="1" applyAlignment="1" applyProtection="1">
      <alignment horizontal="center"/>
      <protection locked="0"/>
    </xf>
    <xf numFmtId="0" fontId="18" fillId="0" borderId="37" xfId="0" applyFont="1" applyFill="1" applyBorder="1" applyAlignment="1" applyProtection="1">
      <alignment horizontal="left" vertical="center" wrapText="1"/>
    </xf>
    <xf numFmtId="0" fontId="0" fillId="0" borderId="37" xfId="0" applyFill="1" applyBorder="1" applyAlignment="1" applyProtection="1">
      <alignment horizontal="center"/>
      <protection locked="0"/>
    </xf>
    <xf numFmtId="0" fontId="18" fillId="0" borderId="38" xfId="0" applyFont="1" applyFill="1" applyBorder="1" applyAlignment="1" applyProtection="1">
      <alignment horizontal="left" vertical="center" wrapText="1"/>
    </xf>
    <xf numFmtId="0" fontId="0" fillId="0" borderId="38" xfId="0" applyFill="1" applyBorder="1" applyAlignment="1" applyProtection="1">
      <alignment horizontal="center"/>
      <protection locked="0"/>
    </xf>
    <xf numFmtId="0" fontId="28" fillId="0" borderId="33" xfId="0" applyFont="1" applyFill="1" applyBorder="1" applyAlignment="1" applyProtection="1">
      <alignment horizontal="center" vertical="center"/>
    </xf>
    <xf numFmtId="0" fontId="33" fillId="0" borderId="46" xfId="0" applyFont="1" applyFill="1" applyBorder="1" applyAlignment="1" applyProtection="1">
      <alignment vertical="center"/>
    </xf>
    <xf numFmtId="0" fontId="31" fillId="0" borderId="46" xfId="0" applyFont="1" applyFill="1" applyBorder="1" applyAlignment="1" applyProtection="1">
      <alignment vertical="center"/>
      <protection locked="0"/>
    </xf>
    <xf numFmtId="0" fontId="33" fillId="0" borderId="29" xfId="0" applyFont="1" applyFill="1" applyBorder="1" applyAlignment="1" applyProtection="1">
      <alignment horizontal="left" vertical="center" wrapText="1"/>
    </xf>
    <xf numFmtId="4" fontId="18" fillId="0" borderId="29" xfId="0" applyNumberFormat="1" applyFont="1" applyFill="1" applyBorder="1" applyAlignment="1" applyProtection="1">
      <alignment horizontal="center" vertical="center"/>
      <protection hidden="1"/>
    </xf>
    <xf numFmtId="0" fontId="33" fillId="0" borderId="29" xfId="0" applyFont="1" applyFill="1" applyBorder="1" applyAlignment="1" applyProtection="1">
      <alignment vertical="center"/>
    </xf>
    <xf numFmtId="10" fontId="33" fillId="0" borderId="29" xfId="0" applyNumberFormat="1" applyFont="1" applyFill="1" applyBorder="1" applyAlignment="1" applyProtection="1">
      <alignment horizontal="center" vertical="center"/>
      <protection locked="0"/>
    </xf>
    <xf numFmtId="0" fontId="38" fillId="0" borderId="0" xfId="0" applyFont="1" applyFill="1"/>
    <xf numFmtId="3" fontId="3" fillId="0" borderId="8" xfId="0" applyNumberFormat="1" applyFont="1" applyFill="1" applyBorder="1" applyAlignment="1">
      <alignment horizontal="center" vertical="center" wrapText="1"/>
    </xf>
    <xf numFmtId="0" fontId="0" fillId="0" borderId="0" xfId="0" applyFill="1" applyAlignment="1">
      <alignment vertical="top"/>
    </xf>
    <xf numFmtId="0" fontId="13" fillId="0" borderId="5"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6" fillId="2" borderId="7" xfId="0" applyFont="1" applyFill="1" applyBorder="1" applyAlignment="1">
      <alignment horizontal="left" vertical="center" wrapText="1"/>
    </xf>
    <xf numFmtId="0" fontId="3" fillId="2" borderId="8" xfId="0" applyFont="1" applyFill="1" applyBorder="1" applyAlignment="1">
      <alignment horizontal="left" vertical="center" wrapText="1"/>
    </xf>
    <xf numFmtId="0" fontId="12" fillId="0" borderId="0" xfId="0" applyFont="1" applyFill="1" applyBorder="1" applyAlignment="1">
      <alignment vertical="center" wrapText="1"/>
    </xf>
    <xf numFmtId="4" fontId="6" fillId="0" borderId="75" xfId="0" applyNumberFormat="1" applyFont="1" applyFill="1" applyBorder="1" applyAlignment="1">
      <alignment horizontal="center" vertical="center"/>
    </xf>
    <xf numFmtId="4" fontId="6" fillId="0" borderId="76" xfId="0" applyNumberFormat="1" applyFont="1" applyFill="1" applyBorder="1" applyAlignment="1">
      <alignment horizontal="center" vertical="center"/>
    </xf>
    <xf numFmtId="0" fontId="5" fillId="0" borderId="0" xfId="0" applyFont="1" applyFill="1" applyBorder="1" applyAlignment="1">
      <alignment vertical="center" wrapText="1"/>
    </xf>
    <xf numFmtId="3" fontId="3" fillId="2" borderId="77" xfId="0" applyNumberFormat="1" applyFont="1" applyFill="1" applyBorder="1" applyAlignment="1">
      <alignment horizontal="center" vertical="center" wrapText="1"/>
    </xf>
    <xf numFmtId="0" fontId="46" fillId="2" borderId="8" xfId="0" applyFont="1" applyFill="1" applyBorder="1" applyAlignment="1">
      <alignment vertical="center" wrapText="1"/>
    </xf>
    <xf numFmtId="0" fontId="3" fillId="2" borderId="10" xfId="0" applyFont="1" applyFill="1" applyBorder="1" applyAlignment="1">
      <alignment horizontal="center" vertical="center" wrapText="1"/>
    </xf>
    <xf numFmtId="0" fontId="46" fillId="2" borderId="1" xfId="0" applyFont="1" applyFill="1" applyBorder="1" applyAlignment="1">
      <alignment vertical="center"/>
    </xf>
    <xf numFmtId="0" fontId="3" fillId="0" borderId="14" xfId="0" applyFont="1" applyFill="1" applyBorder="1" applyAlignment="1">
      <alignment horizontal="center" vertical="center" wrapText="1"/>
    </xf>
    <xf numFmtId="3" fontId="46" fillId="2" borderId="77" xfId="0" applyNumberFormat="1" applyFont="1" applyFill="1" applyBorder="1" applyAlignment="1">
      <alignment horizontal="center" vertical="center" wrapText="1"/>
    </xf>
    <xf numFmtId="0" fontId="46" fillId="2" borderId="77" xfId="0" applyFont="1" applyFill="1" applyBorder="1" applyAlignment="1">
      <alignment horizontal="center" vertical="center" wrapText="1"/>
    </xf>
    <xf numFmtId="3" fontId="46" fillId="2" borderId="78" xfId="0" applyNumberFormat="1" applyFont="1" applyFill="1" applyBorder="1" applyAlignment="1">
      <alignment horizontal="center" vertical="center" wrapText="1"/>
    </xf>
    <xf numFmtId="0" fontId="42" fillId="0" borderId="48" xfId="0" applyFont="1" applyBorder="1" applyAlignment="1">
      <alignment horizontal="center" vertical="center" wrapText="1"/>
    </xf>
    <xf numFmtId="0" fontId="42" fillId="0" borderId="49" xfId="0" applyFont="1" applyBorder="1" applyAlignment="1">
      <alignment horizontal="center" vertical="center" wrapText="1"/>
    </xf>
    <xf numFmtId="0" fontId="42" fillId="0" borderId="50" xfId="0" applyFont="1" applyBorder="1" applyAlignment="1">
      <alignment horizontal="center" vertical="center" wrapText="1"/>
    </xf>
    <xf numFmtId="0" fontId="42" fillId="0" borderId="51" xfId="0" applyFont="1" applyBorder="1" applyAlignment="1">
      <alignment horizontal="center" vertical="center" wrapText="1"/>
    </xf>
    <xf numFmtId="0" fontId="42" fillId="0" borderId="0" xfId="0" applyFont="1" applyBorder="1" applyAlignment="1">
      <alignment horizontal="center" vertical="center" wrapText="1"/>
    </xf>
    <xf numFmtId="0" fontId="42" fillId="0" borderId="52" xfId="0" applyFont="1" applyBorder="1" applyAlignment="1">
      <alignment horizontal="center" vertical="center" wrapText="1"/>
    </xf>
    <xf numFmtId="0" fontId="42" fillId="0" borderId="53" xfId="0" applyFont="1" applyBorder="1" applyAlignment="1">
      <alignment horizontal="center" vertical="center" wrapText="1"/>
    </xf>
    <xf numFmtId="0" fontId="42" fillId="0" borderId="54" xfId="0" applyFont="1" applyBorder="1" applyAlignment="1">
      <alignment horizontal="center" vertical="center" wrapText="1"/>
    </xf>
    <xf numFmtId="0" fontId="42" fillId="0" borderId="55" xfId="0" applyFont="1" applyBorder="1" applyAlignment="1">
      <alignment horizontal="center" vertical="center" wrapText="1"/>
    </xf>
    <xf numFmtId="0" fontId="21" fillId="4" borderId="24" xfId="0" applyFont="1" applyFill="1" applyBorder="1" applyAlignment="1">
      <alignment horizontal="center"/>
    </xf>
    <xf numFmtId="0" fontId="21" fillId="4" borderId="25" xfId="0" applyFont="1" applyFill="1" applyBorder="1" applyAlignment="1">
      <alignment horizontal="center"/>
    </xf>
    <xf numFmtId="0" fontId="21" fillId="4" borderId="26" xfId="0" applyFont="1" applyFill="1" applyBorder="1" applyAlignment="1">
      <alignment horizontal="center"/>
    </xf>
    <xf numFmtId="0" fontId="0" fillId="0" borderId="0" xfId="0" applyFill="1" applyAlignment="1">
      <alignment horizontal="left" vertical="top" wrapText="1"/>
    </xf>
    <xf numFmtId="0" fontId="0" fillId="0" borderId="0" xfId="0" applyFill="1" applyAlignment="1">
      <alignment horizontal="left" vertical="top"/>
    </xf>
    <xf numFmtId="0" fontId="3" fillId="0" borderId="2" xfId="0" applyFont="1" applyFill="1" applyBorder="1" applyAlignment="1">
      <alignment vertical="center" wrapText="1"/>
    </xf>
    <xf numFmtId="0" fontId="3" fillId="0" borderId="4" xfId="0" applyFont="1" applyFill="1" applyBorder="1" applyAlignment="1">
      <alignment vertical="center" wrapText="1"/>
    </xf>
    <xf numFmtId="0" fontId="3" fillId="0" borderId="14"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2"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2"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62" xfId="0" applyFont="1" applyFill="1" applyBorder="1" applyAlignment="1">
      <alignment horizontal="center" vertical="center"/>
    </xf>
    <xf numFmtId="0" fontId="3" fillId="0" borderId="63" xfId="0" applyFont="1" applyFill="1" applyBorder="1" applyAlignment="1">
      <alignment horizontal="center" vertical="center"/>
    </xf>
    <xf numFmtId="0" fontId="2" fillId="0" borderId="11"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4" xfId="0" applyFont="1" applyFill="1" applyBorder="1" applyAlignment="1">
      <alignment horizontal="center" vertical="center"/>
    </xf>
    <xf numFmtId="0" fontId="3" fillId="0" borderId="3" xfId="0" applyFont="1" applyFill="1" applyBorder="1" applyAlignment="1">
      <alignment horizontal="center" vertical="center" wrapText="1"/>
    </xf>
    <xf numFmtId="0" fontId="3" fillId="0" borderId="3"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0" xfId="0" applyFont="1" applyFill="1" applyAlignment="1">
      <alignment horizontal="center" vertical="center"/>
    </xf>
    <xf numFmtId="0" fontId="3" fillId="0" borderId="7" xfId="0" applyFont="1" applyFill="1" applyBorder="1" applyAlignment="1">
      <alignment horizontal="center" vertical="center"/>
    </xf>
    <xf numFmtId="0" fontId="3" fillId="0" borderId="14"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2" fillId="0" borderId="14" xfId="0" applyFont="1" applyFill="1" applyBorder="1" applyAlignment="1">
      <alignment horizontal="center" vertical="center"/>
    </xf>
    <xf numFmtId="0" fontId="2" fillId="0" borderId="15" xfId="0" applyFont="1" applyFill="1" applyBorder="1" applyAlignment="1">
      <alignment horizontal="center" vertical="center"/>
    </xf>
    <xf numFmtId="0" fontId="2" fillId="0" borderId="5" xfId="0" applyFont="1" applyFill="1" applyBorder="1" applyAlignment="1">
      <alignment horizontal="center" vertical="center"/>
    </xf>
    <xf numFmtId="0" fontId="28" fillId="0" borderId="30" xfId="0" applyFont="1" applyFill="1" applyBorder="1" applyAlignment="1" applyProtection="1">
      <alignment horizontal="center" vertical="center"/>
    </xf>
    <xf numFmtId="0" fontId="28" fillId="0" borderId="31" xfId="0" applyFont="1" applyFill="1" applyBorder="1" applyAlignment="1" applyProtection="1">
      <alignment horizontal="center" vertical="center"/>
    </xf>
    <xf numFmtId="0" fontId="28" fillId="0" borderId="32" xfId="0" applyFont="1" applyFill="1" applyBorder="1" applyAlignment="1" applyProtection="1">
      <alignment horizontal="center" vertical="center"/>
    </xf>
    <xf numFmtId="0" fontId="0" fillId="0" borderId="0" xfId="0" applyFill="1" applyAlignment="1">
      <alignment horizontal="left" vertical="center" wrapText="1"/>
    </xf>
    <xf numFmtId="0" fontId="8" fillId="0" borderId="0" xfId="0" applyFont="1" applyFill="1" applyAlignment="1">
      <alignment horizontal="left" vertical="center"/>
    </xf>
    <xf numFmtId="0" fontId="8" fillId="0" borderId="0" xfId="0" applyFont="1" applyFill="1" applyAlignment="1">
      <alignment horizontal="left" vertical="top" wrapText="1"/>
    </xf>
    <xf numFmtId="0" fontId="0" fillId="0" borderId="0" xfId="0" applyFill="1" applyAlignment="1">
      <alignment horizontal="left"/>
    </xf>
    <xf numFmtId="0" fontId="27" fillId="0" borderId="14" xfId="0" applyFont="1" applyFill="1" applyBorder="1" applyAlignment="1" applyProtection="1">
      <alignment horizontal="center" vertical="center" wrapText="1"/>
    </xf>
    <xf numFmtId="0" fontId="27" fillId="0" borderId="15" xfId="0" applyFont="1" applyFill="1" applyBorder="1" applyAlignment="1" applyProtection="1">
      <alignment horizontal="center" vertical="center" wrapText="1"/>
    </xf>
    <xf numFmtId="0" fontId="27" fillId="0" borderId="5" xfId="0" applyFont="1" applyFill="1" applyBorder="1" applyAlignment="1" applyProtection="1">
      <alignment horizontal="center" vertical="center" wrapText="1"/>
    </xf>
    <xf numFmtId="0" fontId="29" fillId="0" borderId="0" xfId="0" applyFont="1" applyFill="1" applyAlignment="1">
      <alignment horizontal="center"/>
    </xf>
    <xf numFmtId="0" fontId="6" fillId="0" borderId="2" xfId="0" applyFont="1" applyFill="1" applyBorder="1" applyAlignment="1" applyProtection="1">
      <alignment horizontal="center" vertical="center" wrapText="1"/>
    </xf>
    <xf numFmtId="0" fontId="6" fillId="0" borderId="4" xfId="0" applyFont="1" applyFill="1" applyBorder="1" applyAlignment="1" applyProtection="1">
      <alignment horizontal="center" vertical="center" wrapText="1"/>
    </xf>
    <xf numFmtId="0" fontId="3" fillId="0" borderId="0" xfId="0" applyFont="1" applyFill="1" applyAlignment="1" applyProtection="1">
      <alignment horizontal="left" vertical="center" wrapText="1"/>
    </xf>
    <xf numFmtId="0" fontId="2" fillId="0" borderId="2" xfId="0" applyFont="1" applyFill="1" applyBorder="1" applyAlignment="1" applyProtection="1">
      <alignment horizontal="center" vertical="center" wrapText="1"/>
    </xf>
    <xf numFmtId="0" fontId="2" fillId="0" borderId="4" xfId="0" applyFont="1" applyFill="1" applyBorder="1" applyAlignment="1" applyProtection="1">
      <alignment horizontal="center" vertical="center" wrapText="1"/>
    </xf>
    <xf numFmtId="0" fontId="6" fillId="0" borderId="1" xfId="0" applyFont="1" applyFill="1" applyBorder="1" applyAlignment="1" applyProtection="1">
      <alignment horizontal="center" vertical="center" wrapText="1"/>
    </xf>
    <xf numFmtId="0" fontId="11" fillId="0" borderId="2" xfId="0" applyFont="1" applyFill="1" applyBorder="1" applyAlignment="1" applyProtection="1">
      <alignment horizontal="center" vertical="center" wrapText="1"/>
    </xf>
    <xf numFmtId="0" fontId="11" fillId="0" borderId="4" xfId="0" applyFont="1" applyFill="1" applyBorder="1" applyAlignment="1" applyProtection="1">
      <alignment horizontal="center" vertical="center" wrapText="1"/>
    </xf>
    <xf numFmtId="0" fontId="3" fillId="0" borderId="11" xfId="0" applyFont="1" applyFill="1" applyBorder="1" applyAlignment="1" applyProtection="1">
      <alignment horizontal="center" vertical="center" wrapText="1"/>
    </xf>
    <xf numFmtId="0" fontId="3" fillId="0" borderId="9" xfId="0" applyFont="1" applyFill="1" applyBorder="1" applyAlignment="1" applyProtection="1">
      <alignment horizontal="center" vertical="center" wrapText="1"/>
    </xf>
    <xf numFmtId="0" fontId="3" fillId="0" borderId="6" xfId="0" applyFont="1" applyFill="1" applyBorder="1" applyAlignment="1" applyProtection="1">
      <alignment horizontal="center" vertical="center" wrapText="1"/>
    </xf>
    <xf numFmtId="0" fontId="3" fillId="0" borderId="12" xfId="0" applyFont="1" applyFill="1" applyBorder="1" applyAlignment="1" applyProtection="1">
      <alignment horizontal="center" vertical="center" wrapText="1"/>
    </xf>
    <xf numFmtId="0" fontId="3" fillId="0" borderId="0" xfId="0" applyFont="1" applyFill="1" applyAlignment="1" applyProtection="1">
      <alignment horizontal="center" vertical="center" wrapText="1"/>
    </xf>
    <xf numFmtId="0" fontId="3" fillId="0" borderId="7" xfId="0" applyFont="1" applyFill="1" applyBorder="1" applyAlignment="1" applyProtection="1">
      <alignment horizontal="center" vertical="center" wrapText="1"/>
    </xf>
    <xf numFmtId="0" fontId="3" fillId="0" borderId="13" xfId="0" applyFont="1" applyFill="1" applyBorder="1" applyAlignment="1" applyProtection="1">
      <alignment horizontal="center" vertical="center" wrapText="1"/>
    </xf>
    <xf numFmtId="0" fontId="3" fillId="0" borderId="10" xfId="0" applyFont="1" applyFill="1" applyBorder="1" applyAlignment="1" applyProtection="1">
      <alignment horizontal="center" vertical="center" wrapText="1"/>
    </xf>
    <xf numFmtId="0" fontId="3" fillId="0" borderId="8" xfId="0" applyFont="1" applyFill="1" applyBorder="1" applyAlignment="1" applyProtection="1">
      <alignment horizontal="center" vertical="center" wrapText="1"/>
    </xf>
    <xf numFmtId="0" fontId="2" fillId="0" borderId="14" xfId="0" applyFont="1" applyFill="1" applyBorder="1" applyAlignment="1" applyProtection="1">
      <alignment horizontal="left" vertical="center" wrapText="1"/>
    </xf>
    <xf numFmtId="0" fontId="2" fillId="0" borderId="5" xfId="0" applyFont="1" applyFill="1" applyBorder="1" applyAlignment="1" applyProtection="1">
      <alignment horizontal="left" vertical="center" wrapText="1"/>
    </xf>
    <xf numFmtId="0" fontId="2" fillId="0" borderId="14" xfId="0" applyFont="1" applyFill="1" applyBorder="1" applyAlignment="1" applyProtection="1">
      <alignment horizontal="center" vertical="center" wrapText="1"/>
    </xf>
    <xf numFmtId="0" fontId="2" fillId="0" borderId="5" xfId="0" applyFont="1" applyFill="1" applyBorder="1" applyAlignment="1" applyProtection="1">
      <alignment horizontal="center" vertical="center" wrapText="1"/>
    </xf>
    <xf numFmtId="0" fontId="6" fillId="0" borderId="2" xfId="0" applyFont="1" applyFill="1" applyBorder="1" applyAlignment="1" applyProtection="1">
      <alignment horizontal="center" vertical="center"/>
    </xf>
    <xf numFmtId="0" fontId="6" fillId="0" borderId="4" xfId="0" applyFont="1" applyFill="1" applyBorder="1" applyAlignment="1" applyProtection="1">
      <alignment horizontal="center" vertical="center"/>
    </xf>
    <xf numFmtId="0" fontId="6" fillId="0" borderId="14" xfId="0" applyFont="1" applyFill="1" applyBorder="1" applyAlignment="1" applyProtection="1">
      <alignment horizontal="center" vertical="center"/>
    </xf>
    <xf numFmtId="0" fontId="6" fillId="0" borderId="15" xfId="0" applyFont="1" applyFill="1" applyBorder="1" applyAlignment="1" applyProtection="1">
      <alignment horizontal="center" vertical="center"/>
    </xf>
    <xf numFmtId="0" fontId="6" fillId="0" borderId="5" xfId="0" applyFont="1" applyFill="1" applyBorder="1" applyAlignment="1" applyProtection="1">
      <alignment horizontal="center" vertical="center"/>
    </xf>
    <xf numFmtId="0" fontId="3" fillId="0" borderId="14" xfId="0" applyFont="1" applyFill="1" applyBorder="1" applyAlignment="1" applyProtection="1">
      <alignment horizontal="center" vertical="center"/>
    </xf>
    <xf numFmtId="0" fontId="3" fillId="0" borderId="15" xfId="0" applyFont="1" applyFill="1" applyBorder="1" applyAlignment="1" applyProtection="1">
      <alignment horizontal="center" vertical="center"/>
    </xf>
    <xf numFmtId="0" fontId="3" fillId="0" borderId="5" xfId="0" applyFont="1" applyFill="1" applyBorder="1" applyAlignment="1" applyProtection="1">
      <alignment horizontal="center" vertical="center"/>
    </xf>
    <xf numFmtId="0" fontId="3" fillId="0" borderId="14" xfId="0" applyFont="1" applyFill="1" applyBorder="1" applyAlignment="1" applyProtection="1">
      <alignment horizontal="center" vertical="center" wrapText="1"/>
    </xf>
    <xf numFmtId="0" fontId="3" fillId="0" borderId="15" xfId="0" applyFont="1" applyFill="1" applyBorder="1" applyAlignment="1" applyProtection="1">
      <alignment horizontal="center" vertical="center" wrapText="1"/>
    </xf>
    <xf numFmtId="0" fontId="3" fillId="0" borderId="5" xfId="0" applyFont="1" applyFill="1" applyBorder="1" applyAlignment="1" applyProtection="1">
      <alignment horizontal="center" vertical="center" wrapText="1"/>
    </xf>
    <xf numFmtId="0" fontId="3" fillId="0" borderId="2" xfId="0" applyFont="1" applyFill="1" applyBorder="1" applyAlignment="1" applyProtection="1">
      <alignment vertical="center"/>
    </xf>
    <xf numFmtId="0" fontId="3" fillId="0" borderId="4" xfId="0" applyFont="1" applyFill="1" applyBorder="1" applyAlignment="1" applyProtection="1">
      <alignment vertical="center"/>
    </xf>
    <xf numFmtId="0" fontId="9" fillId="0" borderId="14" xfId="0" applyFont="1" applyFill="1" applyBorder="1" applyAlignment="1" applyProtection="1">
      <alignment horizontal="center" vertical="center" wrapText="1"/>
    </xf>
    <xf numFmtId="0" fontId="9" fillId="0" borderId="15" xfId="0" applyFont="1" applyFill="1" applyBorder="1" applyAlignment="1" applyProtection="1">
      <alignment horizontal="center" vertical="center" wrapText="1"/>
    </xf>
    <xf numFmtId="0" fontId="9" fillId="0" borderId="5" xfId="0" applyFont="1" applyFill="1" applyBorder="1" applyAlignment="1" applyProtection="1">
      <alignment horizontal="center" vertical="center" wrapText="1"/>
    </xf>
    <xf numFmtId="0" fontId="9" fillId="0" borderId="2" xfId="0" applyFont="1" applyFill="1" applyBorder="1" applyAlignment="1" applyProtection="1">
      <alignment horizontal="center" vertical="center" wrapText="1"/>
    </xf>
    <xf numFmtId="0" fontId="9" fillId="0" borderId="3" xfId="0" applyFont="1" applyFill="1" applyBorder="1" applyAlignment="1" applyProtection="1">
      <alignment horizontal="center" vertical="center" wrapText="1"/>
    </xf>
    <xf numFmtId="0" fontId="9" fillId="0" borderId="4" xfId="0" applyFont="1" applyFill="1" applyBorder="1" applyAlignment="1" applyProtection="1">
      <alignment horizontal="center" vertical="center" wrapText="1"/>
    </xf>
    <xf numFmtId="0" fontId="9" fillId="0" borderId="2" xfId="0" applyFont="1" applyFill="1" applyBorder="1" applyAlignment="1" applyProtection="1">
      <alignment horizontal="center" vertical="center"/>
    </xf>
    <xf numFmtId="0" fontId="9" fillId="0" borderId="3" xfId="0" applyFont="1" applyFill="1" applyBorder="1" applyAlignment="1" applyProtection="1">
      <alignment horizontal="center" vertical="center"/>
    </xf>
    <xf numFmtId="0" fontId="9" fillId="0" borderId="4" xfId="0" applyFont="1" applyFill="1" applyBorder="1" applyAlignment="1" applyProtection="1">
      <alignment horizontal="center" vertical="center"/>
    </xf>
    <xf numFmtId="0" fontId="3" fillId="0" borderId="2" xfId="0" applyFont="1" applyFill="1" applyBorder="1" applyAlignment="1" applyProtection="1">
      <alignment horizontal="center" vertical="center" wrapText="1"/>
    </xf>
    <xf numFmtId="0" fontId="3" fillId="0" borderId="4" xfId="0" applyFont="1" applyFill="1" applyBorder="1" applyAlignment="1" applyProtection="1">
      <alignment horizontal="center" vertical="center" wrapText="1"/>
    </xf>
    <xf numFmtId="0" fontId="8" fillId="0" borderId="0" xfId="0" applyFont="1" applyFill="1" applyAlignment="1">
      <alignment horizontal="left" vertical="center" wrapText="1"/>
    </xf>
    <xf numFmtId="0" fontId="36" fillId="0" borderId="33" xfId="0" applyFont="1" applyFill="1" applyBorder="1" applyAlignment="1">
      <alignment horizontal="center" vertical="top"/>
    </xf>
    <xf numFmtId="0" fontId="36" fillId="0" borderId="47" xfId="0" applyFont="1" applyFill="1" applyBorder="1" applyAlignment="1">
      <alignment horizontal="center" vertical="top"/>
    </xf>
    <xf numFmtId="0" fontId="36" fillId="0" borderId="35" xfId="0" applyFont="1" applyFill="1" applyBorder="1" applyAlignment="1">
      <alignment horizontal="center" vertical="top"/>
    </xf>
    <xf numFmtId="0" fontId="3" fillId="0" borderId="11" xfId="0" applyFont="1" applyFill="1" applyBorder="1" applyAlignment="1" applyProtection="1">
      <alignment horizontal="center" vertical="center"/>
    </xf>
    <xf numFmtId="0" fontId="3" fillId="0" borderId="9" xfId="0" applyFont="1" applyFill="1" applyBorder="1" applyAlignment="1" applyProtection="1">
      <alignment horizontal="center" vertical="center"/>
    </xf>
    <xf numFmtId="0" fontId="3" fillId="0" borderId="6" xfId="0" applyFont="1" applyFill="1" applyBorder="1" applyAlignment="1" applyProtection="1">
      <alignment horizontal="center" vertical="center"/>
    </xf>
    <xf numFmtId="0" fontId="3" fillId="0" borderId="12" xfId="0" applyFont="1" applyFill="1" applyBorder="1" applyAlignment="1" applyProtection="1">
      <alignment horizontal="center" vertical="center"/>
    </xf>
    <xf numFmtId="0" fontId="3" fillId="0" borderId="0" xfId="0" applyFont="1" applyFill="1" applyAlignment="1" applyProtection="1">
      <alignment horizontal="center" vertical="center"/>
    </xf>
    <xf numFmtId="0" fontId="3" fillId="0" borderId="7" xfId="0" applyFont="1" applyFill="1" applyBorder="1" applyAlignment="1" applyProtection="1">
      <alignment horizontal="center" vertical="center"/>
    </xf>
    <xf numFmtId="0" fontId="3" fillId="0" borderId="13" xfId="0" applyFont="1" applyFill="1" applyBorder="1" applyAlignment="1" applyProtection="1">
      <alignment horizontal="center" vertical="center"/>
    </xf>
    <xf numFmtId="0" fontId="3" fillId="0" borderId="10" xfId="0" applyFont="1" applyFill="1" applyBorder="1" applyAlignment="1" applyProtection="1">
      <alignment horizontal="center" vertical="center"/>
    </xf>
    <xf numFmtId="0" fontId="3" fillId="0" borderId="8" xfId="0" applyFont="1" applyFill="1" applyBorder="1" applyAlignment="1" applyProtection="1">
      <alignment horizontal="center" vertical="center"/>
    </xf>
    <xf numFmtId="0" fontId="0" fillId="0" borderId="0" xfId="0" applyFill="1" applyAlignment="1">
      <alignment horizontal="left" wrapText="1"/>
    </xf>
    <xf numFmtId="0" fontId="3" fillId="0" borderId="3" xfId="0" applyFont="1" applyFill="1" applyBorder="1" applyAlignment="1" applyProtection="1">
      <alignment horizontal="center" vertical="center" wrapText="1"/>
    </xf>
    <xf numFmtId="0" fontId="5" fillId="0" borderId="2"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6" fillId="2" borderId="2" xfId="0" applyFont="1" applyFill="1" applyBorder="1" applyAlignment="1">
      <alignment horizontal="left" vertical="center" wrapText="1"/>
    </xf>
    <xf numFmtId="0" fontId="6" fillId="2" borderId="4" xfId="0" applyFont="1" applyFill="1" applyBorder="1" applyAlignment="1">
      <alignment horizontal="left" vertical="center" wrapText="1"/>
    </xf>
    <xf numFmtId="0" fontId="5" fillId="2" borderId="2"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2" xfId="0" applyFont="1" applyFill="1" applyBorder="1" applyAlignment="1">
      <alignment horizontal="center" vertical="center"/>
    </xf>
    <xf numFmtId="0" fontId="5" fillId="2" borderId="4" xfId="0" applyFont="1" applyFill="1" applyBorder="1" applyAlignment="1">
      <alignment horizontal="center" vertical="center"/>
    </xf>
    <xf numFmtId="0" fontId="6" fillId="0" borderId="23" xfId="0" applyFont="1" applyFill="1" applyBorder="1" applyAlignment="1">
      <alignment horizontal="center" vertical="center"/>
    </xf>
    <xf numFmtId="0" fontId="6" fillId="0" borderId="23" xfId="0" applyFont="1" applyFill="1" applyBorder="1" applyAlignment="1">
      <alignment horizontal="left" vertical="center" wrapText="1"/>
    </xf>
    <xf numFmtId="0" fontId="5" fillId="0" borderId="3" xfId="0" applyFont="1" applyFill="1" applyBorder="1" applyAlignment="1">
      <alignment horizontal="center" vertical="center" wrapText="1"/>
    </xf>
    <xf numFmtId="0" fontId="5" fillId="0" borderId="2" xfId="0" applyFont="1" applyFill="1" applyBorder="1" applyAlignment="1">
      <alignment horizontal="center" vertical="center"/>
    </xf>
    <xf numFmtId="0" fontId="5" fillId="0" borderId="4" xfId="0" applyFont="1" applyFill="1" applyBorder="1" applyAlignment="1">
      <alignment horizontal="center" vertical="center"/>
    </xf>
    <xf numFmtId="0" fontId="3" fillId="0" borderId="0" xfId="0" applyFont="1" applyFill="1" applyAlignment="1">
      <alignment horizontal="left" vertical="top" wrapText="1"/>
    </xf>
    <xf numFmtId="0" fontId="3" fillId="0" borderId="0" xfId="0" applyFont="1" applyFill="1" applyAlignment="1">
      <alignment horizontal="left" vertical="top"/>
    </xf>
    <xf numFmtId="0" fontId="6" fillId="0" borderId="22" xfId="0" applyFont="1" applyFill="1" applyBorder="1" applyAlignment="1">
      <alignment horizontal="center" vertical="center"/>
    </xf>
    <xf numFmtId="0" fontId="6" fillId="0" borderId="27" xfId="0" applyFont="1" applyFill="1" applyBorder="1" applyAlignment="1">
      <alignment horizontal="left" vertical="center" wrapText="1"/>
    </xf>
    <xf numFmtId="0" fontId="6" fillId="0" borderId="28" xfId="0" applyFont="1" applyFill="1" applyBorder="1" applyAlignment="1">
      <alignment horizontal="left" vertical="center" wrapText="1"/>
    </xf>
    <xf numFmtId="0" fontId="14" fillId="0" borderId="2" xfId="0" applyFont="1" applyFill="1" applyBorder="1" applyAlignment="1">
      <alignment horizontal="center" vertical="center" wrapText="1"/>
    </xf>
    <xf numFmtId="0" fontId="14" fillId="0" borderId="4"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14" fillId="2" borderId="2" xfId="0" applyFont="1" applyFill="1" applyBorder="1" applyAlignment="1">
      <alignment horizontal="center" vertical="center" wrapText="1"/>
    </xf>
    <xf numFmtId="0" fontId="14" fillId="2" borderId="4" xfId="0" applyFont="1" applyFill="1" applyBorder="1" applyAlignment="1">
      <alignment horizontal="center" vertical="center" wrapText="1"/>
    </xf>
    <xf numFmtId="0" fontId="6" fillId="0" borderId="22" xfId="0" applyFont="1" applyFill="1" applyBorder="1" applyAlignment="1">
      <alignment horizontal="left" vertical="center" wrapText="1"/>
    </xf>
    <xf numFmtId="0" fontId="20" fillId="0" borderId="18" xfId="1" applyFill="1" applyBorder="1" applyAlignment="1">
      <alignment horizontal="center" vertical="center"/>
    </xf>
    <xf numFmtId="0" fontId="20" fillId="0" borderId="19" xfId="1" applyFill="1" applyBorder="1" applyAlignment="1">
      <alignment horizontal="center" vertical="center"/>
    </xf>
    <xf numFmtId="0" fontId="20" fillId="0" borderId="20" xfId="1" applyFill="1" applyBorder="1" applyAlignment="1">
      <alignment horizontal="center" vertical="center"/>
    </xf>
    <xf numFmtId="0" fontId="6" fillId="0" borderId="27" xfId="0" applyFont="1" applyFill="1" applyBorder="1" applyAlignment="1">
      <alignment horizontal="center" vertical="center"/>
    </xf>
    <xf numFmtId="0" fontId="6" fillId="0" borderId="28" xfId="0" applyFont="1" applyFill="1" applyBorder="1" applyAlignment="1">
      <alignment horizontal="center" vertical="center"/>
    </xf>
    <xf numFmtId="0" fontId="12" fillId="0" borderId="14" xfId="0" applyFont="1" applyFill="1" applyBorder="1" applyAlignment="1">
      <alignment horizontal="center" vertical="center" wrapText="1"/>
    </xf>
    <xf numFmtId="0" fontId="12" fillId="0" borderId="15" xfId="0" applyFont="1" applyFill="1" applyBorder="1" applyAlignment="1">
      <alignment horizontal="center" vertical="center" wrapText="1"/>
    </xf>
    <xf numFmtId="0" fontId="12" fillId="0" borderId="5" xfId="0" applyFont="1" applyFill="1" applyBorder="1" applyAlignment="1">
      <alignment horizontal="center" vertical="center" wrapText="1"/>
    </xf>
    <xf numFmtId="0" fontId="12" fillId="0" borderId="11" xfId="0" applyFont="1" applyFill="1" applyBorder="1" applyAlignment="1">
      <alignment horizontal="center" vertical="center" wrapText="1"/>
    </xf>
    <xf numFmtId="0" fontId="12" fillId="0" borderId="9" xfId="0" applyFont="1" applyFill="1" applyBorder="1" applyAlignment="1">
      <alignment horizontal="center" vertical="center" wrapText="1"/>
    </xf>
    <xf numFmtId="0" fontId="12" fillId="0" borderId="13" xfId="0" applyFont="1" applyFill="1" applyBorder="1" applyAlignment="1">
      <alignment horizontal="center" vertical="center" wrapText="1"/>
    </xf>
    <xf numFmtId="0" fontId="12" fillId="0" borderId="10" xfId="0" applyFont="1" applyFill="1" applyBorder="1" applyAlignment="1">
      <alignment horizontal="center" vertical="center" wrapText="1"/>
    </xf>
    <xf numFmtId="0" fontId="12" fillId="0" borderId="6" xfId="0" applyFont="1" applyFill="1" applyBorder="1" applyAlignment="1">
      <alignment horizontal="center" vertical="center" wrapText="1"/>
    </xf>
    <xf numFmtId="0" fontId="12" fillId="0" borderId="8" xfId="0" applyFont="1" applyFill="1" applyBorder="1" applyAlignment="1">
      <alignment horizontal="center" vertical="center" wrapText="1"/>
    </xf>
    <xf numFmtId="0" fontId="13" fillId="0" borderId="14"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4" fillId="0" borderId="14"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5" fillId="0" borderId="11" xfId="0" quotePrefix="1" applyFont="1" applyFill="1" applyBorder="1" applyAlignment="1">
      <alignment horizontal="center" vertical="center" wrapText="1"/>
    </xf>
    <xf numFmtId="0" fontId="5" fillId="0" borderId="13" xfId="0" quotePrefix="1" applyFont="1" applyFill="1" applyBorder="1" applyAlignment="1">
      <alignment horizontal="center" vertical="center" wrapText="1"/>
    </xf>
    <xf numFmtId="0" fontId="5" fillId="0" borderId="2" xfId="0" quotePrefix="1" applyFont="1" applyFill="1" applyBorder="1" applyAlignment="1">
      <alignment horizontal="center" vertical="center" wrapText="1"/>
    </xf>
    <xf numFmtId="0" fontId="5" fillId="0" borderId="4" xfId="0" quotePrefix="1" applyFont="1" applyFill="1" applyBorder="1" applyAlignment="1">
      <alignment horizontal="center" vertical="center" wrapText="1"/>
    </xf>
    <xf numFmtId="0" fontId="12" fillId="5" borderId="11" xfId="0" applyFont="1" applyFill="1" applyBorder="1" applyAlignment="1">
      <alignment horizontal="center" vertical="center" wrapText="1"/>
    </xf>
    <xf numFmtId="0" fontId="12" fillId="5" borderId="6" xfId="0" applyFont="1" applyFill="1" applyBorder="1" applyAlignment="1">
      <alignment horizontal="center" vertical="center" wrapText="1"/>
    </xf>
    <xf numFmtId="0" fontId="12" fillId="5" borderId="13" xfId="0" applyFont="1" applyFill="1" applyBorder="1" applyAlignment="1">
      <alignment horizontal="center" vertical="center" wrapText="1"/>
    </xf>
    <xf numFmtId="0" fontId="12" fillId="5" borderId="8"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14" fillId="0" borderId="6" xfId="0" applyFont="1" applyFill="1" applyBorder="1" applyAlignment="1">
      <alignment horizontal="center" vertical="center" wrapText="1"/>
    </xf>
    <xf numFmtId="0" fontId="13" fillId="0" borderId="2" xfId="0" applyFont="1" applyFill="1" applyBorder="1" applyAlignment="1">
      <alignment horizontal="center" vertical="center" wrapText="1"/>
    </xf>
    <xf numFmtId="0" fontId="13" fillId="0" borderId="4" xfId="0" applyFont="1" applyFill="1" applyBorder="1" applyAlignment="1">
      <alignment horizontal="center" vertical="center" wrapText="1"/>
    </xf>
    <xf numFmtId="0" fontId="13" fillId="5" borderId="2" xfId="0" applyFont="1" applyFill="1" applyBorder="1" applyAlignment="1">
      <alignment horizontal="center" vertical="center" wrapText="1"/>
    </xf>
    <xf numFmtId="0" fontId="13" fillId="5" borderId="3" xfId="0" applyFont="1" applyFill="1" applyBorder="1" applyAlignment="1">
      <alignment horizontal="center" vertical="center" wrapText="1"/>
    </xf>
    <xf numFmtId="0" fontId="13" fillId="5" borderId="4"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5" fillId="2" borderId="2" xfId="0" quotePrefix="1" applyFont="1" applyFill="1" applyBorder="1" applyAlignment="1">
      <alignment horizontal="center" vertical="center" wrapText="1"/>
    </xf>
    <xf numFmtId="1" fontId="5" fillId="2" borderId="2" xfId="0" applyNumberFormat="1" applyFont="1" applyFill="1" applyBorder="1" applyAlignment="1">
      <alignment horizontal="center" vertical="center" wrapText="1"/>
    </xf>
    <xf numFmtId="1" fontId="5" fillId="2" borderId="4" xfId="0" applyNumberFormat="1" applyFont="1" applyFill="1" applyBorder="1" applyAlignment="1">
      <alignment horizontal="center" vertical="center" wrapText="1"/>
    </xf>
    <xf numFmtId="0" fontId="5" fillId="0" borderId="6" xfId="0" quotePrefix="1" applyFont="1" applyFill="1" applyBorder="1" applyAlignment="1">
      <alignment horizontal="center" vertical="center" wrapText="1"/>
    </xf>
    <xf numFmtId="0" fontId="5" fillId="0" borderId="8" xfId="0" quotePrefix="1" applyFont="1" applyFill="1" applyBorder="1" applyAlignment="1">
      <alignment horizontal="center" vertical="center" wrapText="1"/>
    </xf>
    <xf numFmtId="0" fontId="12" fillId="0" borderId="2" xfId="0" applyFont="1" applyFill="1" applyBorder="1" applyAlignment="1">
      <alignment horizontal="center" vertical="center" wrapText="1"/>
    </xf>
    <xf numFmtId="0" fontId="12" fillId="0" borderId="4"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5" fillId="2" borderId="13" xfId="0" applyFont="1" applyFill="1" applyBorder="1" applyAlignment="1">
      <alignment horizontal="center" vertical="center" wrapText="1"/>
    </xf>
    <xf numFmtId="3" fontId="5" fillId="0" borderId="2" xfId="0" applyNumberFormat="1" applyFont="1" applyFill="1" applyBorder="1" applyAlignment="1">
      <alignment horizontal="center" vertical="center" wrapText="1"/>
    </xf>
    <xf numFmtId="3" fontId="5" fillId="0" borderId="4" xfId="0" applyNumberFormat="1"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6" fillId="0" borderId="0" xfId="0" applyFont="1" applyAlignment="1">
      <alignment horizontal="left" vertical="center" wrapText="1"/>
    </xf>
    <xf numFmtId="0" fontId="3" fillId="5" borderId="2" xfId="0" applyFont="1" applyFill="1" applyBorder="1" applyAlignment="1">
      <alignment horizontal="center" vertical="center" wrapText="1"/>
    </xf>
    <xf numFmtId="0" fontId="3" fillId="5" borderId="3" xfId="0" applyFont="1" applyFill="1" applyBorder="1" applyAlignment="1">
      <alignment horizontal="center" vertical="center" wrapText="1"/>
    </xf>
    <xf numFmtId="0" fontId="3" fillId="5" borderId="4" xfId="0" applyFont="1" applyFill="1" applyBorder="1" applyAlignment="1">
      <alignment horizontal="center" vertical="center" wrapText="1"/>
    </xf>
    <xf numFmtId="0" fontId="6" fillId="0" borderId="0" xfId="0" applyFont="1" applyAlignment="1">
      <alignment horizontal="left" vertical="top" wrapText="1"/>
    </xf>
    <xf numFmtId="0" fontId="6" fillId="0" borderId="0" xfId="0" applyFont="1" applyAlignment="1">
      <alignment horizontal="left" vertical="top"/>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2" fillId="0" borderId="2"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3" xfId="0" applyFont="1" applyBorder="1" applyAlignment="1">
      <alignment horizontal="center" vertical="center" wrapText="1"/>
    </xf>
    <xf numFmtId="0" fontId="2" fillId="0" borderId="15" xfId="0" applyFont="1" applyBorder="1" applyAlignment="1">
      <alignment horizontal="center" vertical="center" wrapText="1"/>
    </xf>
    <xf numFmtId="0" fontId="3" fillId="0" borderId="2" xfId="0" applyFont="1" applyBorder="1" applyAlignment="1">
      <alignment vertical="center" wrapText="1"/>
    </xf>
    <xf numFmtId="0" fontId="3" fillId="0" borderId="4" xfId="0" applyFont="1" applyBorder="1" applyAlignment="1">
      <alignment vertical="center" wrapText="1"/>
    </xf>
    <xf numFmtId="0" fontId="3" fillId="2" borderId="14" xfId="0" applyFont="1" applyFill="1" applyBorder="1" applyAlignment="1">
      <alignment horizontal="center" vertical="center" wrapText="1"/>
    </xf>
    <xf numFmtId="0" fontId="3" fillId="2" borderId="15"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10" fillId="0" borderId="2" xfId="0" applyFont="1" applyBorder="1" applyAlignment="1">
      <alignment horizontal="center" vertical="center" wrapText="1"/>
    </xf>
    <xf numFmtId="0" fontId="10" fillId="0" borderId="3" xfId="0" applyFont="1" applyBorder="1" applyAlignment="1">
      <alignment horizontal="center" vertical="center" wrapText="1"/>
    </xf>
    <xf numFmtId="0" fontId="6" fillId="0" borderId="0" xfId="0" applyFont="1" applyFill="1" applyAlignment="1">
      <alignment horizontal="left" vertical="top" wrapText="1"/>
    </xf>
    <xf numFmtId="0" fontId="6" fillId="0" borderId="0" xfId="0" applyFont="1" applyFill="1" applyAlignment="1">
      <alignment horizontal="left" vertical="top"/>
    </xf>
    <xf numFmtId="0" fontId="39" fillId="0" borderId="2" xfId="0" applyFont="1" applyFill="1" applyBorder="1" applyAlignment="1">
      <alignment horizontal="center" vertical="center" wrapText="1"/>
    </xf>
    <xf numFmtId="0" fontId="39" fillId="0" borderId="3" xfId="0" applyFont="1" applyFill="1" applyBorder="1" applyAlignment="1">
      <alignment horizontal="center" vertical="center" wrapText="1"/>
    </xf>
    <xf numFmtId="0" fontId="39" fillId="0" borderId="4" xfId="0" applyFont="1" applyFill="1" applyBorder="1" applyAlignment="1">
      <alignment horizontal="center" vertical="center" wrapText="1"/>
    </xf>
    <xf numFmtId="0" fontId="39" fillId="0" borderId="2" xfId="0" applyFont="1" applyFill="1" applyBorder="1" applyAlignment="1">
      <alignment horizontal="center" vertical="center"/>
    </xf>
    <xf numFmtId="0" fontId="39" fillId="0" borderId="3" xfId="0" applyFont="1" applyFill="1" applyBorder="1" applyAlignment="1">
      <alignment horizontal="center" vertical="center"/>
    </xf>
    <xf numFmtId="0" fontId="39" fillId="0" borderId="4" xfId="0" applyFont="1" applyFill="1" applyBorder="1" applyAlignment="1">
      <alignment horizontal="center" vertical="center"/>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4" xfId="0" applyFont="1" applyFill="1" applyBorder="1" applyAlignment="1">
      <alignment horizontal="center" vertical="center" wrapText="1"/>
    </xf>
    <xf numFmtId="0" fontId="10" fillId="0" borderId="2" xfId="0" applyFont="1" applyFill="1" applyBorder="1" applyAlignment="1">
      <alignment horizontal="center" vertical="center"/>
    </xf>
    <xf numFmtId="0" fontId="10" fillId="0" borderId="3" xfId="0" applyFont="1" applyFill="1" applyBorder="1" applyAlignment="1">
      <alignment horizontal="center" vertical="center"/>
    </xf>
    <xf numFmtId="0" fontId="10" fillId="0" borderId="4" xfId="0" applyFont="1" applyFill="1" applyBorder="1" applyAlignment="1">
      <alignment horizontal="center" vertical="center"/>
    </xf>
    <xf numFmtId="0" fontId="39" fillId="2" borderId="2" xfId="0" applyFont="1" applyFill="1" applyBorder="1" applyAlignment="1">
      <alignment horizontal="center" vertical="center" wrapText="1"/>
    </xf>
    <xf numFmtId="0" fontId="39" fillId="2" borderId="4" xfId="0" applyFont="1" applyFill="1" applyBorder="1" applyAlignment="1">
      <alignment horizontal="center" vertical="center" wrapText="1"/>
    </xf>
    <xf numFmtId="0" fontId="39" fillId="2" borderId="2" xfId="0" applyFont="1" applyFill="1" applyBorder="1" applyAlignment="1">
      <alignment horizontal="center" vertical="center"/>
    </xf>
    <xf numFmtId="0" fontId="39" fillId="2" borderId="4" xfId="0" applyFont="1" applyFill="1" applyBorder="1" applyAlignment="1">
      <alignment horizontal="center" vertical="center"/>
    </xf>
    <xf numFmtId="0" fontId="6" fillId="0" borderId="2" xfId="0" applyFont="1" applyFill="1" applyBorder="1" applyAlignment="1">
      <alignment vertical="center" wrapText="1"/>
    </xf>
    <xf numFmtId="0" fontId="6" fillId="0" borderId="4" xfId="0" applyFont="1" applyFill="1" applyBorder="1" applyAlignment="1">
      <alignment vertical="center" wrapText="1"/>
    </xf>
    <xf numFmtId="0" fontId="39" fillId="2" borderId="3" xfId="0" applyFont="1" applyFill="1" applyBorder="1" applyAlignment="1">
      <alignment horizontal="center" vertical="center" wrapText="1"/>
    </xf>
    <xf numFmtId="0" fontId="39" fillId="2" borderId="3" xfId="0" applyFont="1" applyFill="1" applyBorder="1" applyAlignment="1">
      <alignment horizontal="center" vertical="center"/>
    </xf>
    <xf numFmtId="0" fontId="39" fillId="0" borderId="11" xfId="0" applyFont="1" applyFill="1" applyBorder="1" applyAlignment="1">
      <alignment horizontal="center" vertical="center" wrapText="1"/>
    </xf>
    <xf numFmtId="0" fontId="39" fillId="0" borderId="9" xfId="0" applyFont="1" applyFill="1" applyBorder="1" applyAlignment="1">
      <alignment horizontal="center" vertical="center" wrapText="1"/>
    </xf>
    <xf numFmtId="0" fontId="39" fillId="0" borderId="6" xfId="0" applyFont="1" applyFill="1" applyBorder="1" applyAlignment="1">
      <alignment horizontal="center" vertical="center" wrapText="1"/>
    </xf>
    <xf numFmtId="0" fontId="39" fillId="0" borderId="13" xfId="0" applyFont="1" applyFill="1" applyBorder="1" applyAlignment="1">
      <alignment horizontal="center" vertical="center" wrapText="1"/>
    </xf>
    <xf numFmtId="0" fontId="39" fillId="0" borderId="10" xfId="0" applyFont="1" applyFill="1" applyBorder="1" applyAlignment="1">
      <alignment horizontal="center" vertical="center" wrapText="1"/>
    </xf>
    <xf numFmtId="0" fontId="39" fillId="0" borderId="8" xfId="0" applyFont="1" applyFill="1" applyBorder="1" applyAlignment="1">
      <alignment horizontal="center" vertical="center" wrapText="1"/>
    </xf>
    <xf numFmtId="0" fontId="10" fillId="0" borderId="11"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10" fillId="0" borderId="6"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3" fillId="2" borderId="58" xfId="0" applyFont="1" applyFill="1" applyBorder="1" applyAlignment="1">
      <alignment horizontal="center" vertical="center" wrapText="1"/>
    </xf>
    <xf numFmtId="0" fontId="3" fillId="2" borderId="59" xfId="0" applyFont="1" applyFill="1" applyBorder="1" applyAlignment="1">
      <alignment horizontal="center" vertical="center" wrapText="1"/>
    </xf>
    <xf numFmtId="0" fontId="3" fillId="2" borderId="60" xfId="0" applyFont="1" applyFill="1" applyBorder="1" applyAlignment="1">
      <alignment horizontal="center" vertical="center" wrapText="1"/>
    </xf>
    <xf numFmtId="0" fontId="3" fillId="2" borderId="61" xfId="0" applyFont="1" applyFill="1" applyBorder="1" applyAlignment="1">
      <alignment horizontal="center" vertical="center" wrapText="1"/>
    </xf>
    <xf numFmtId="0" fontId="3" fillId="2" borderId="56" xfId="0" applyFont="1" applyFill="1" applyBorder="1" applyAlignment="1">
      <alignment horizontal="center" vertical="center"/>
    </xf>
    <xf numFmtId="0" fontId="3" fillId="2" borderId="57" xfId="0" applyFont="1" applyFill="1" applyBorder="1" applyAlignment="1">
      <alignment horizontal="center" vertical="center"/>
    </xf>
    <xf numFmtId="0" fontId="11" fillId="0" borderId="2" xfId="0" applyFont="1" applyFill="1" applyBorder="1" applyAlignment="1">
      <alignment vertical="center" wrapText="1"/>
    </xf>
    <xf numFmtId="0" fontId="11" fillId="0" borderId="3" xfId="0" applyFont="1" applyFill="1" applyBorder="1" applyAlignment="1">
      <alignment vertical="center" wrapText="1"/>
    </xf>
    <xf numFmtId="0" fontId="11" fillId="0" borderId="4" xfId="0" applyFont="1" applyFill="1" applyBorder="1" applyAlignment="1">
      <alignment vertical="center" wrapText="1"/>
    </xf>
    <xf numFmtId="0" fontId="11" fillId="0" borderId="2"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3" fillId="0" borderId="66" xfId="0" applyFont="1" applyFill="1" applyBorder="1" applyAlignment="1">
      <alignment horizontal="center" vertical="center" wrapText="1"/>
    </xf>
    <xf numFmtId="0" fontId="3" fillId="0" borderId="67" xfId="0" applyFont="1" applyFill="1" applyBorder="1" applyAlignment="1">
      <alignment horizontal="center" vertical="center" wrapText="1"/>
    </xf>
    <xf numFmtId="0" fontId="3" fillId="0" borderId="70" xfId="0" applyFont="1" applyFill="1" applyBorder="1" applyAlignment="1">
      <alignment horizontal="center" vertical="center" wrapText="1"/>
    </xf>
    <xf numFmtId="0" fontId="3" fillId="0" borderId="65" xfId="0" applyFont="1" applyFill="1" applyBorder="1" applyAlignment="1">
      <alignment horizontal="center" vertical="center" wrapText="1"/>
    </xf>
    <xf numFmtId="0" fontId="3" fillId="0" borderId="68" xfId="0" applyFont="1" applyFill="1" applyBorder="1" applyAlignment="1">
      <alignment horizontal="center" vertical="center" wrapText="1"/>
    </xf>
    <xf numFmtId="0" fontId="3" fillId="0" borderId="69" xfId="0" applyFont="1" applyFill="1" applyBorder="1" applyAlignment="1">
      <alignment horizontal="center" vertical="center" wrapText="1"/>
    </xf>
    <xf numFmtId="0" fontId="3" fillId="0" borderId="71" xfId="0" applyFont="1" applyFill="1" applyBorder="1" applyAlignment="1">
      <alignment horizontal="center" vertical="center" wrapText="1"/>
    </xf>
    <xf numFmtId="0" fontId="3" fillId="0" borderId="73" xfId="0" applyFont="1" applyFill="1" applyBorder="1" applyAlignment="1">
      <alignment horizontal="center" vertical="center" wrapText="1"/>
    </xf>
    <xf numFmtId="0" fontId="3" fillId="0" borderId="72" xfId="0" applyFont="1" applyFill="1" applyBorder="1" applyAlignment="1">
      <alignment horizontal="center" vertical="center" wrapText="1"/>
    </xf>
    <xf numFmtId="0" fontId="3" fillId="2" borderId="74"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3" xfId="0" applyFont="1" applyFill="1" applyBorder="1" applyAlignment="1">
      <alignment horizontal="center" vertical="center" wrapText="1"/>
    </xf>
  </cellXfs>
  <cellStyles count="2">
    <cellStyle name="Гиперссылка" xfId="1" builtinId="8"/>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checked="Checked" fmlaLink="$E$80" lockText="1" noThreeD="1"/>
</file>

<file path=xl/ctrlProps/ctrlProp10.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GBox" noThreeD="1"/>
</file>

<file path=xl/ctrlProps/ctrlProp13.xml><?xml version="1.0" encoding="utf-8"?>
<formControlPr xmlns="http://schemas.microsoft.com/office/spreadsheetml/2009/9/main" objectType="GBox" noThreeD="1"/>
</file>

<file path=xl/ctrlProps/ctrlProp2.xml><?xml version="1.0" encoding="utf-8"?>
<formControlPr xmlns="http://schemas.microsoft.com/office/spreadsheetml/2009/9/main" objectType="Radio" checked="Checked" firstButton="1" fmlaLink="$E$83"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lockText="1" noThreeD="1"/>
</file>

<file path=xl/ctrlProps/ctrlProp6.xml><?xml version="1.0" encoding="utf-8"?>
<formControlPr xmlns="http://schemas.microsoft.com/office/spreadsheetml/2009/9/main" objectType="CheckBox" fmlaLink="$E$87" lockText="1" noThreeD="1"/>
</file>

<file path=xl/ctrlProps/ctrlProp7.xml><?xml version="1.0" encoding="utf-8"?>
<formControlPr xmlns="http://schemas.microsoft.com/office/spreadsheetml/2009/9/main" objectType="Radio" checked="Checked" firstButton="1" fmlaLink="$E$75" lockText="1" noThreeD="1"/>
</file>

<file path=xl/ctrlProps/ctrlProp8.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Radio"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220980</xdr:colOff>
      <xdr:row>0</xdr:row>
      <xdr:rowOff>99061</xdr:rowOff>
    </xdr:from>
    <xdr:to>
      <xdr:col>2</xdr:col>
      <xdr:colOff>2164080</xdr:colOff>
      <xdr:row>3</xdr:row>
      <xdr:rowOff>114300</xdr:rowOff>
    </xdr:to>
    <xdr:pic>
      <xdr:nvPicPr>
        <xdr:cNvPr id="2" name="Рисунок 1" descr="Описание: Описание: Описание: Описание: Описание: Описание: Описание: Описание: Описание: Описание: Описание: Описание: Описание: Описание: Описание: Описание: Описание: E:\Исходники\Логотип\LOGO new.png"/>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220980" y="99061"/>
          <a:ext cx="2446020" cy="617219"/>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135255</xdr:colOff>
      <xdr:row>46</xdr:row>
      <xdr:rowOff>224791</xdr:rowOff>
    </xdr:from>
    <xdr:to>
      <xdr:col>6</xdr:col>
      <xdr:colOff>226598</xdr:colOff>
      <xdr:row>60</xdr:row>
      <xdr:rowOff>76200</xdr:rowOff>
    </xdr:to>
    <xdr:pic>
      <xdr:nvPicPr>
        <xdr:cNvPr id="2" name="Рисунок 1"/>
        <xdr:cNvPicPr>
          <a:picLocks noChangeAspect="1"/>
        </xdr:cNvPicPr>
      </xdr:nvPicPr>
      <xdr:blipFill>
        <a:blip xmlns:r="http://schemas.openxmlformats.org/officeDocument/2006/relationships" r:embed="rId1" cstate="print"/>
        <a:stretch>
          <a:fillRect/>
        </a:stretch>
      </xdr:blipFill>
      <xdr:spPr>
        <a:xfrm>
          <a:off x="754380" y="11835766"/>
          <a:ext cx="4225193" cy="3890009"/>
        </a:xfrm>
        <a:prstGeom prst="rect">
          <a:avLst/>
        </a:prstGeom>
      </xdr:spPr>
    </xdr:pic>
    <xdr:clientData/>
  </xdr:twoCellAnchor>
  <xdr:twoCellAnchor editAs="oneCell">
    <xdr:from>
      <xdr:col>5</xdr:col>
      <xdr:colOff>99060</xdr:colOff>
      <xdr:row>74</xdr:row>
      <xdr:rowOff>160020</xdr:rowOff>
    </xdr:from>
    <xdr:to>
      <xdr:col>7</xdr:col>
      <xdr:colOff>122368</xdr:colOff>
      <xdr:row>77</xdr:row>
      <xdr:rowOff>76648</xdr:rowOff>
    </xdr:to>
    <xdr:pic>
      <xdr:nvPicPr>
        <xdr:cNvPr id="50" name="Рисунок 49" descr="Описание: Описание: Описание: Описание: Описание: Описание: Описание: Описание: Описание: Описание: Описание: Описание: Описание: Описание: Описание: Описание: Описание: E:\Исходники\Логотип\LOGO new.png"/>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rcRect/>
        <a:stretch>
          <a:fillRect/>
        </a:stretch>
      </xdr:blipFill>
      <xdr:spPr bwMode="auto">
        <a:xfrm>
          <a:off x="4046220" y="18707100"/>
          <a:ext cx="1775908" cy="450028"/>
        </a:xfrm>
        <a:prstGeom prst="rect">
          <a:avLst/>
        </a:prstGeom>
        <a:noFill/>
        <a:ln>
          <a:noFill/>
        </a:ln>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2.xml"/><Relationship Id="rId16" Type="http://schemas.openxmlformats.org/officeDocument/2006/relationships/ctrlProp" Target="../ctrlProps/ctrlProp13.xml"/><Relationship Id="rId1" Type="http://schemas.openxmlformats.org/officeDocument/2006/relationships/printerSettings" Target="../printerSettings/printerSettings4.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Лист2"/>
  <dimension ref="B1:K36"/>
  <sheetViews>
    <sheetView workbookViewId="0"/>
  </sheetViews>
  <sheetFormatPr defaultRowHeight="15.75"/>
  <cols>
    <col min="1" max="1" width="3.28515625" customWidth="1"/>
    <col min="2" max="2" width="4" customWidth="1"/>
    <col min="3" max="3" width="113.28515625" style="15" customWidth="1"/>
    <col min="4" max="4" width="11.7109375" style="46" customWidth="1"/>
  </cols>
  <sheetData>
    <row r="1" spans="2:11" ht="16.5" thickBot="1"/>
    <row r="2" spans="2:11">
      <c r="E2" s="229" t="s">
        <v>501</v>
      </c>
      <c r="F2" s="230"/>
      <c r="G2" s="230"/>
      <c r="H2" s="230"/>
      <c r="I2" s="230"/>
      <c r="J2" s="230"/>
      <c r="K2" s="231"/>
    </row>
    <row r="3" spans="2:11">
      <c r="E3" s="232"/>
      <c r="F3" s="233"/>
      <c r="G3" s="233"/>
      <c r="H3" s="233"/>
      <c r="I3" s="233"/>
      <c r="J3" s="233"/>
      <c r="K3" s="234"/>
    </row>
    <row r="4" spans="2:11" ht="16.5" thickBot="1">
      <c r="E4" s="235"/>
      <c r="F4" s="236"/>
      <c r="G4" s="236"/>
      <c r="H4" s="236"/>
      <c r="I4" s="236"/>
      <c r="J4" s="236"/>
      <c r="K4" s="237"/>
    </row>
    <row r="5" spans="2:11" ht="16.5" thickBot="1">
      <c r="E5" s="238" t="s">
        <v>728</v>
      </c>
      <c r="F5" s="239"/>
      <c r="G5" s="239"/>
      <c r="H5" s="239"/>
      <c r="I5" s="239"/>
      <c r="J5" s="239"/>
      <c r="K5" s="240"/>
    </row>
    <row r="6" spans="2:11">
      <c r="B6" s="15" t="s">
        <v>392</v>
      </c>
    </row>
    <row r="8" spans="2:11" ht="31.5">
      <c r="B8" s="17" t="s">
        <v>393</v>
      </c>
      <c r="C8" s="51" t="s">
        <v>51</v>
      </c>
      <c r="D8" s="47" t="s">
        <v>416</v>
      </c>
    </row>
    <row r="9" spans="2:11">
      <c r="B9" s="18"/>
      <c r="C9" s="45"/>
      <c r="D9" s="48"/>
    </row>
    <row r="10" spans="2:11">
      <c r="B10" s="17" t="s">
        <v>394</v>
      </c>
      <c r="C10" s="49" t="s">
        <v>52</v>
      </c>
      <c r="D10" s="47" t="s">
        <v>418</v>
      </c>
    </row>
    <row r="11" spans="2:11">
      <c r="B11" s="18"/>
      <c r="C11" s="45"/>
      <c r="D11" s="48"/>
    </row>
    <row r="12" spans="2:11">
      <c r="B12" s="17" t="s">
        <v>395</v>
      </c>
      <c r="C12" s="50" t="s">
        <v>69</v>
      </c>
      <c r="D12" s="47" t="s">
        <v>417</v>
      </c>
    </row>
    <row r="13" spans="2:11">
      <c r="B13" s="18"/>
      <c r="C13" s="45"/>
      <c r="D13" s="48"/>
    </row>
    <row r="14" spans="2:11">
      <c r="B14" s="17" t="s">
        <v>396</v>
      </c>
      <c r="C14" s="50" t="s">
        <v>119</v>
      </c>
      <c r="D14" s="47" t="s">
        <v>420</v>
      </c>
    </row>
    <row r="15" spans="2:11">
      <c r="B15" s="18"/>
      <c r="C15" s="45"/>
      <c r="D15" s="48"/>
    </row>
    <row r="16" spans="2:11">
      <c r="B16" s="17" t="s">
        <v>397</v>
      </c>
      <c r="C16" s="49" t="s">
        <v>139</v>
      </c>
      <c r="D16" s="47" t="s">
        <v>408</v>
      </c>
    </row>
    <row r="17" spans="2:4">
      <c r="B17" s="18"/>
      <c r="C17" s="45"/>
      <c r="D17" s="48"/>
    </row>
    <row r="18" spans="2:4">
      <c r="B18" s="17" t="s">
        <v>398</v>
      </c>
      <c r="C18" s="49" t="s">
        <v>172</v>
      </c>
      <c r="D18" s="47" t="s">
        <v>419</v>
      </c>
    </row>
    <row r="19" spans="2:4">
      <c r="B19" s="18"/>
      <c r="C19" s="45"/>
      <c r="D19" s="48"/>
    </row>
    <row r="20" spans="2:4">
      <c r="B20" s="17" t="s">
        <v>399</v>
      </c>
      <c r="C20" s="49" t="s">
        <v>402</v>
      </c>
      <c r="D20" s="47" t="s">
        <v>409</v>
      </c>
    </row>
    <row r="21" spans="2:4">
      <c r="B21" s="18"/>
      <c r="C21" s="45"/>
      <c r="D21" s="48"/>
    </row>
    <row r="22" spans="2:4">
      <c r="B22" s="17" t="s">
        <v>400</v>
      </c>
      <c r="C22" s="49" t="s">
        <v>238</v>
      </c>
      <c r="D22" s="47" t="s">
        <v>410</v>
      </c>
    </row>
    <row r="23" spans="2:4">
      <c r="B23" s="18"/>
      <c r="C23" s="45"/>
      <c r="D23" s="48"/>
    </row>
    <row r="24" spans="2:4">
      <c r="B24" s="17" t="s">
        <v>401</v>
      </c>
      <c r="C24" s="49" t="s">
        <v>403</v>
      </c>
      <c r="D24" s="47" t="s">
        <v>411</v>
      </c>
    </row>
    <row r="25" spans="2:4">
      <c r="B25" s="18"/>
      <c r="C25" s="45"/>
      <c r="D25" s="48"/>
    </row>
    <row r="26" spans="2:4">
      <c r="B26" s="17" t="s">
        <v>404</v>
      </c>
      <c r="C26" s="49" t="s">
        <v>405</v>
      </c>
      <c r="D26" s="47" t="s">
        <v>412</v>
      </c>
    </row>
    <row r="27" spans="2:4">
      <c r="B27" s="18"/>
      <c r="C27" s="45"/>
      <c r="D27" s="48"/>
    </row>
    <row r="28" spans="2:4">
      <c r="B28" s="17" t="s">
        <v>406</v>
      </c>
      <c r="C28" s="49" t="s">
        <v>309</v>
      </c>
      <c r="D28" s="47" t="s">
        <v>413</v>
      </c>
    </row>
    <row r="29" spans="2:4">
      <c r="B29" s="18"/>
      <c r="C29" s="45"/>
      <c r="D29" s="48"/>
    </row>
    <row r="30" spans="2:4">
      <c r="B30" s="17" t="s">
        <v>407</v>
      </c>
      <c r="C30" s="49" t="s">
        <v>347</v>
      </c>
      <c r="D30" s="47" t="s">
        <v>414</v>
      </c>
    </row>
    <row r="31" spans="2:4">
      <c r="B31" s="16"/>
      <c r="C31" s="45"/>
      <c r="D31" s="48"/>
    </row>
    <row r="32" spans="2:4">
      <c r="B32" s="17">
        <v>13</v>
      </c>
      <c r="C32" s="56" t="s">
        <v>562</v>
      </c>
      <c r="D32" s="47" t="s">
        <v>415</v>
      </c>
    </row>
    <row r="33" spans="2:4">
      <c r="B33" s="16"/>
      <c r="C33" s="45"/>
      <c r="D33" s="48"/>
    </row>
    <row r="34" spans="2:4">
      <c r="B34" s="44">
        <v>14</v>
      </c>
      <c r="C34" s="49" t="s">
        <v>636</v>
      </c>
      <c r="D34" s="47" t="s">
        <v>575</v>
      </c>
    </row>
    <row r="36" spans="2:4">
      <c r="B36" s="44">
        <v>15</v>
      </c>
      <c r="C36" s="49" t="s">
        <v>355</v>
      </c>
      <c r="D36" s="47" t="s">
        <v>635</v>
      </c>
    </row>
  </sheetData>
  <mergeCells count="2">
    <mergeCell ref="E2:K4"/>
    <mergeCell ref="E5:K5"/>
  </mergeCells>
  <hyperlinks>
    <hyperlink ref="C8" location="'ВС PURAL (PURAL MATT) RAL (1)'!A1" display="Рекомендованные розничные цены на водосточные системы с покрытием ПУРАЛ (ПУРАЛ МАТТ), по карте RAL"/>
    <hyperlink ref="C10" location="'ВС Медь,Цинк-Титан,Оцинк. (1а)'!A1" display="Рекомендованные розничные цена на водосточные системы из МЕДИ, ЦИНК-ТИТАНА, ОЦИНКОВКИ"/>
    <hyperlink ref="C12" location="'Колпаки (2)'!A1" display="Рекомендованные розничные цены на колпаки дымоходные и вентиляционные шахты"/>
    <hyperlink ref="C14" location="'Комплектующие для кровли (3)'!A1" display="Рекомендованные розничные цены на комплектующие для кровли"/>
    <hyperlink ref="C16" location="'Фартуки (гладкие листы) (3а)'!A1" display="Рекомендованные розничные цены на фартуки (гладкие листы)"/>
    <hyperlink ref="C18" location="'Аксессуары (4)'!A1" display="Рекомендуемые розничные цены на аксессуары для кровли"/>
    <hyperlink ref="C20" location="'Шпили (5)'!A1" display="Рекомендованные розничные цены на декоративные изделия из меди"/>
    <hyperlink ref="C22" location="'Комплектующие для ВС (6)'!A1" display="Рекомендованные розничные цены на комплектующие к водосточной системе"/>
    <hyperlink ref="C24" location="'Под заказ (7)'!A1" display="Перечень товаров, поставляемых под заказ"/>
    <hyperlink ref="C26" location="'Стенды (8)'!A1" display="Демонстрационные материалы и прочая продукция"/>
    <hyperlink ref="C28" location="'Софиты (9)'!A1" display="Рекомендуемые розничные цены  на системы металлических софитов "/>
    <hyperlink ref="C30" location="'ФАСАДЫ (10)'!A1" display="Рекомендуемые розничные цены  на системы металлических фасадов."/>
    <hyperlink ref="C34" location="'Черепица (12)'!A1" display="Рекомендуемые розничные цены  на Металлическую модульную черепицу."/>
    <hyperlink ref="C32" location="'Подсистема (11)'!A1" display="Рекомендуемые розничные цены  на Подсистему для фасада."/>
    <hyperlink ref="C36" location="'Обозначение цветов (13)'!A1" display="Обозначение цветовых решений продукции торговой марки AQAUASYSTEM."/>
  </hyperlinks>
  <pageMargins left="0.7" right="0.7" top="0.75" bottom="0.75" header="0.3" footer="0.3"/>
  <pageSetup paperSize="9" orientation="portrait" verticalDpi="0" r:id="rId1"/>
  <drawing r:id="rId2"/>
</worksheet>
</file>

<file path=xl/worksheets/sheet10.xml><?xml version="1.0" encoding="utf-8"?>
<worksheet xmlns="http://schemas.openxmlformats.org/spreadsheetml/2006/main" xmlns:r="http://schemas.openxmlformats.org/officeDocument/2006/relationships">
  <sheetPr codeName="Лист10"/>
  <dimension ref="B2:E33"/>
  <sheetViews>
    <sheetView topLeftCell="A16" zoomScale="110" zoomScaleNormal="110" workbookViewId="0">
      <selection activeCell="B33" sqref="B33:C33"/>
    </sheetView>
  </sheetViews>
  <sheetFormatPr defaultRowHeight="15"/>
  <cols>
    <col min="1" max="1" width="2.7109375" customWidth="1"/>
    <col min="2" max="2" width="6.5703125" customWidth="1"/>
    <col min="3" max="3" width="92.42578125" customWidth="1"/>
    <col min="4" max="4" width="3" customWidth="1"/>
    <col min="5" max="5" width="20.85546875" customWidth="1"/>
  </cols>
  <sheetData>
    <row r="2" spans="2:5">
      <c r="B2" s="9" t="s">
        <v>487</v>
      </c>
    </row>
    <row r="3" spans="2:5">
      <c r="B3" s="9"/>
      <c r="C3" s="14" t="s">
        <v>274</v>
      </c>
      <c r="E3" s="21" t="s">
        <v>421</v>
      </c>
    </row>
    <row r="4" spans="2:5" ht="15.75" thickBot="1"/>
    <row r="5" spans="2:5" ht="15.75" thickBot="1">
      <c r="B5" s="12" t="s">
        <v>0</v>
      </c>
      <c r="C5" s="8" t="s">
        <v>1</v>
      </c>
    </row>
    <row r="6" spans="2:5" ht="15.75" thickBot="1">
      <c r="B6" s="6">
        <v>1</v>
      </c>
      <c r="C6" s="2" t="s">
        <v>275</v>
      </c>
    </row>
    <row r="7" spans="2:5">
      <c r="B7" s="440">
        <v>2</v>
      </c>
      <c r="C7" s="1" t="s">
        <v>276</v>
      </c>
    </row>
    <row r="8" spans="2:5" ht="15.75" thickBot="1">
      <c r="B8" s="442"/>
      <c r="C8" s="2" t="s">
        <v>277</v>
      </c>
    </row>
    <row r="9" spans="2:5" ht="15.75" thickBot="1">
      <c r="B9" s="6">
        <v>3</v>
      </c>
      <c r="C9" s="2" t="s">
        <v>278</v>
      </c>
    </row>
    <row r="10" spans="2:5" ht="15.75" thickBot="1">
      <c r="B10" s="6">
        <v>4</v>
      </c>
      <c r="C10" s="2" t="s">
        <v>279</v>
      </c>
    </row>
    <row r="11" spans="2:5" ht="15.75" thickBot="1">
      <c r="B11" s="6">
        <v>5</v>
      </c>
      <c r="C11" s="2" t="s">
        <v>280</v>
      </c>
    </row>
    <row r="12" spans="2:5">
      <c r="B12" s="440">
        <v>6</v>
      </c>
      <c r="C12" s="1" t="s">
        <v>281</v>
      </c>
    </row>
    <row r="13" spans="2:5" ht="15.75" thickBot="1">
      <c r="B13" s="442"/>
      <c r="C13" s="2" t="s">
        <v>489</v>
      </c>
    </row>
    <row r="14" spans="2:5" ht="15.75" thickBot="1">
      <c r="B14" s="6">
        <v>7</v>
      </c>
      <c r="C14" s="2" t="s">
        <v>282</v>
      </c>
    </row>
    <row r="15" spans="2:5" ht="15.75" thickBot="1">
      <c r="B15" s="6">
        <v>8</v>
      </c>
      <c r="C15" s="2" t="s">
        <v>283</v>
      </c>
    </row>
    <row r="16" spans="2:5" ht="15.75" thickBot="1">
      <c r="B16" s="6">
        <v>9</v>
      </c>
      <c r="C16" s="2" t="s">
        <v>284</v>
      </c>
    </row>
    <row r="17" spans="2:3" ht="15.75" thickBot="1">
      <c r="B17" s="6">
        <v>10</v>
      </c>
      <c r="C17" s="2" t="s">
        <v>285</v>
      </c>
    </row>
    <row r="18" spans="2:3" ht="15.75" thickBot="1">
      <c r="B18" s="6">
        <v>11</v>
      </c>
      <c r="C18" s="2" t="s">
        <v>286</v>
      </c>
    </row>
    <row r="19" spans="2:3" ht="23.25" thickBot="1">
      <c r="B19" s="6">
        <v>12</v>
      </c>
      <c r="C19" s="2" t="s">
        <v>287</v>
      </c>
    </row>
    <row r="20" spans="2:3" ht="15.75" thickBot="1">
      <c r="B20" s="6">
        <v>13</v>
      </c>
      <c r="C20" s="2" t="s">
        <v>288</v>
      </c>
    </row>
    <row r="21" spans="2:3" ht="15.75" thickBot="1">
      <c r="B21" s="6">
        <v>14</v>
      </c>
      <c r="C21" s="2" t="s">
        <v>289</v>
      </c>
    </row>
    <row r="22" spans="2:3" ht="15.75" thickBot="1">
      <c r="B22" s="6">
        <v>15</v>
      </c>
      <c r="C22" s="2" t="s">
        <v>290</v>
      </c>
    </row>
    <row r="23" spans="2:3" ht="15.75" thickBot="1">
      <c r="B23" s="6">
        <v>16</v>
      </c>
      <c r="C23" s="2" t="s">
        <v>291</v>
      </c>
    </row>
    <row r="24" spans="2:3" ht="15.75" thickBot="1">
      <c r="B24" s="6">
        <v>17</v>
      </c>
      <c r="C24" s="2" t="s">
        <v>292</v>
      </c>
    </row>
    <row r="25" spans="2:3" ht="15.75" thickBot="1">
      <c r="B25" s="6">
        <v>18</v>
      </c>
      <c r="C25" s="2" t="s">
        <v>293</v>
      </c>
    </row>
    <row r="26" spans="2:3" ht="15.75" thickBot="1">
      <c r="B26" s="6">
        <v>19</v>
      </c>
      <c r="C26" s="2" t="s">
        <v>294</v>
      </c>
    </row>
    <row r="27" spans="2:3" ht="15.75" thickBot="1">
      <c r="B27" s="6">
        <v>20</v>
      </c>
      <c r="C27" s="2" t="s">
        <v>295</v>
      </c>
    </row>
    <row r="28" spans="2:3" ht="15.75" thickBot="1">
      <c r="B28" s="6">
        <v>21</v>
      </c>
      <c r="C28" s="2" t="s">
        <v>296</v>
      </c>
    </row>
    <row r="29" spans="2:3" ht="15.75" thickBot="1">
      <c r="B29" s="6">
        <v>22</v>
      </c>
      <c r="C29" s="2" t="s">
        <v>297</v>
      </c>
    </row>
    <row r="30" spans="2:3" ht="15.75" thickBot="1">
      <c r="B30" s="6">
        <v>23</v>
      </c>
      <c r="C30" s="2" t="s">
        <v>298</v>
      </c>
    </row>
    <row r="31" spans="2:3" ht="15.75" thickBot="1">
      <c r="B31" s="6">
        <v>24</v>
      </c>
      <c r="C31" s="2" t="s">
        <v>299</v>
      </c>
    </row>
    <row r="33" spans="2:3" ht="64.150000000000006" customHeight="1">
      <c r="B33" s="438" t="s">
        <v>488</v>
      </c>
      <c r="C33" s="439"/>
    </row>
  </sheetData>
  <mergeCells count="3">
    <mergeCell ref="B7:B8"/>
    <mergeCell ref="B12:B13"/>
    <mergeCell ref="B33:C33"/>
  </mergeCells>
  <hyperlinks>
    <hyperlink ref="E3" location="ОГЛАВЛЕНИЕ!A1" display="Назад в ОГЛАВЛЕНИЕ"/>
  </hyperlinks>
  <pageMargins left="0.31496062992125984" right="0.31496062992125984" top="0.35433070866141736" bottom="0.35433070866141736" header="0.31496062992125984" footer="0.31496062992125984"/>
  <pageSetup paperSize="9" scale="89" orientation="portrait" verticalDpi="0" r:id="rId1"/>
</worksheet>
</file>

<file path=xl/worksheets/sheet11.xml><?xml version="1.0" encoding="utf-8"?>
<worksheet xmlns="http://schemas.openxmlformats.org/spreadsheetml/2006/main" xmlns:r="http://schemas.openxmlformats.org/officeDocument/2006/relationships">
  <sheetPr codeName="Лист11"/>
  <dimension ref="B2:G20"/>
  <sheetViews>
    <sheetView zoomScale="120" zoomScaleNormal="120" workbookViewId="0">
      <selection activeCell="I14" sqref="I14"/>
    </sheetView>
  </sheetViews>
  <sheetFormatPr defaultColWidth="8.85546875" defaultRowHeight="15"/>
  <cols>
    <col min="1" max="1" width="2.7109375" style="33" customWidth="1"/>
    <col min="2" max="2" width="6.5703125" style="33" customWidth="1"/>
    <col min="3" max="3" width="67" style="33" customWidth="1"/>
    <col min="4" max="4" width="7.7109375" style="33" customWidth="1"/>
    <col min="5" max="5" width="12.140625" style="33" customWidth="1"/>
    <col min="6" max="6" width="3.42578125" style="33" customWidth="1"/>
    <col min="7" max="7" width="19.5703125" style="33" customWidth="1"/>
    <col min="8" max="16384" width="8.85546875" style="33"/>
  </cols>
  <sheetData>
    <row r="2" spans="2:7">
      <c r="B2" s="34" t="s">
        <v>490</v>
      </c>
    </row>
    <row r="3" spans="2:7">
      <c r="B3" s="34"/>
      <c r="E3" s="34" t="s">
        <v>300</v>
      </c>
      <c r="G3" s="59" t="s">
        <v>421</v>
      </c>
    </row>
    <row r="4" spans="2:7" ht="15.75" thickBot="1"/>
    <row r="5" spans="2:7" ht="22.5">
      <c r="B5" s="270" t="s">
        <v>0</v>
      </c>
      <c r="C5" s="270" t="s">
        <v>1</v>
      </c>
      <c r="D5" s="270" t="s">
        <v>301</v>
      </c>
      <c r="E5" s="35" t="s">
        <v>302</v>
      </c>
    </row>
    <row r="6" spans="2:7" ht="30" customHeight="1" thickBot="1">
      <c r="B6" s="272"/>
      <c r="C6" s="272"/>
      <c r="D6" s="272"/>
      <c r="E6" s="36" t="s">
        <v>349</v>
      </c>
    </row>
    <row r="7" spans="2:7" ht="15.75" thickBot="1">
      <c r="B7" s="61">
        <v>1</v>
      </c>
      <c r="C7" s="39" t="s">
        <v>303</v>
      </c>
      <c r="D7" s="66" t="s">
        <v>9</v>
      </c>
      <c r="E7" s="115">
        <v>9428</v>
      </c>
    </row>
    <row r="8" spans="2:7" ht="15.75" thickBot="1">
      <c r="B8" s="61">
        <v>2</v>
      </c>
      <c r="C8" s="39" t="s">
        <v>304</v>
      </c>
      <c r="D8" s="66" t="s">
        <v>9</v>
      </c>
      <c r="E8" s="115">
        <v>12571</v>
      </c>
    </row>
    <row r="9" spans="2:7" ht="23.25" thickBot="1">
      <c r="B9" s="61">
        <v>3</v>
      </c>
      <c r="C9" s="39" t="s">
        <v>305</v>
      </c>
      <c r="D9" s="66" t="s">
        <v>9</v>
      </c>
      <c r="E9" s="115">
        <v>9533</v>
      </c>
    </row>
    <row r="10" spans="2:7" ht="23.25" thickBot="1">
      <c r="B10" s="61">
        <v>4</v>
      </c>
      <c r="C10" s="39" t="s">
        <v>306</v>
      </c>
      <c r="D10" s="66" t="s">
        <v>9</v>
      </c>
      <c r="E10" s="115">
        <v>12885</v>
      </c>
    </row>
    <row r="11" spans="2:7" ht="15.75" thickBot="1">
      <c r="B11" s="61">
        <v>5</v>
      </c>
      <c r="C11" s="39" t="s">
        <v>307</v>
      </c>
      <c r="D11" s="66" t="s">
        <v>9</v>
      </c>
      <c r="E11" s="115">
        <v>3238</v>
      </c>
    </row>
    <row r="12" spans="2:7" ht="15.75" thickBot="1">
      <c r="B12" s="61">
        <v>6</v>
      </c>
      <c r="C12" s="39" t="s">
        <v>308</v>
      </c>
      <c r="D12" s="66" t="s">
        <v>9</v>
      </c>
      <c r="E12" s="115">
        <v>2980</v>
      </c>
    </row>
    <row r="13" spans="2:7" ht="15.75" thickBot="1">
      <c r="B13" s="61">
        <v>7</v>
      </c>
      <c r="C13" s="39" t="s">
        <v>700</v>
      </c>
      <c r="D13" s="66" t="s">
        <v>9</v>
      </c>
      <c r="E13" s="115">
        <v>3603</v>
      </c>
    </row>
    <row r="14" spans="2:7" ht="15.75" thickBot="1">
      <c r="B14" s="61">
        <v>8</v>
      </c>
      <c r="C14" s="39" t="s">
        <v>701</v>
      </c>
      <c r="D14" s="66" t="s">
        <v>9</v>
      </c>
      <c r="E14" s="115">
        <v>3286</v>
      </c>
    </row>
    <row r="15" spans="2:7" ht="15.75" thickBot="1">
      <c r="B15" s="61">
        <v>9</v>
      </c>
      <c r="C15" s="39" t="s">
        <v>702</v>
      </c>
      <c r="D15" s="66" t="s">
        <v>9</v>
      </c>
      <c r="E15" s="115">
        <v>2606</v>
      </c>
    </row>
    <row r="16" spans="2:7" ht="15.75" thickBot="1">
      <c r="B16" s="61">
        <v>10</v>
      </c>
      <c r="C16" s="39" t="s">
        <v>703</v>
      </c>
      <c r="D16" s="66" t="s">
        <v>9</v>
      </c>
      <c r="E16" s="115">
        <v>5779</v>
      </c>
    </row>
    <row r="17" spans="2:5" ht="15.75" thickBot="1">
      <c r="B17" s="61">
        <v>11</v>
      </c>
      <c r="C17" s="39" t="s">
        <v>704</v>
      </c>
      <c r="D17" s="66" t="s">
        <v>9</v>
      </c>
      <c r="E17" s="115">
        <v>5439</v>
      </c>
    </row>
    <row r="18" spans="2:5" ht="15.75" thickBot="1">
      <c r="B18" s="61">
        <v>12</v>
      </c>
      <c r="C18" s="39" t="s">
        <v>705</v>
      </c>
      <c r="D18" s="66" t="s">
        <v>9</v>
      </c>
      <c r="E18" s="115">
        <v>4872</v>
      </c>
    </row>
    <row r="20" spans="2:5" ht="28.15" customHeight="1">
      <c r="B20" s="462" t="s">
        <v>706</v>
      </c>
      <c r="C20" s="463"/>
      <c r="D20" s="463"/>
      <c r="E20" s="463"/>
    </row>
  </sheetData>
  <mergeCells count="4">
    <mergeCell ref="B20:E20"/>
    <mergeCell ref="B5:B6"/>
    <mergeCell ref="C5:C6"/>
    <mergeCell ref="D5:D6"/>
  </mergeCells>
  <hyperlinks>
    <hyperlink ref="G3" location="ОГЛАВЛЕНИЕ!A1" display="Назад в ОГЛАВЛЕНИЕ"/>
  </hyperlinks>
  <pageMargins left="0.31496062992125984" right="0.31496062992125984" top="0.35433070866141736" bottom="0.35433070866141736" header="0.31496062992125984" footer="0.31496062992125984"/>
  <pageSetup paperSize="9" scale="97" orientation="portrait" verticalDpi="0" r:id="rId1"/>
</worksheet>
</file>

<file path=xl/worksheets/sheet12.xml><?xml version="1.0" encoding="utf-8"?>
<worksheet xmlns="http://schemas.openxmlformats.org/spreadsheetml/2006/main" xmlns:r="http://schemas.openxmlformats.org/officeDocument/2006/relationships">
  <sheetPr codeName="Лист12"/>
  <dimension ref="B2:O58"/>
  <sheetViews>
    <sheetView topLeftCell="A45" zoomScaleNormal="100" workbookViewId="0">
      <selection activeCell="K60" sqref="K60"/>
    </sheetView>
  </sheetViews>
  <sheetFormatPr defaultColWidth="8.85546875" defaultRowHeight="15"/>
  <cols>
    <col min="1" max="1" width="2.7109375" style="33" customWidth="1"/>
    <col min="2" max="2" width="6.5703125" style="33" customWidth="1"/>
    <col min="3" max="3" width="29.7109375" style="33" customWidth="1"/>
    <col min="4" max="4" width="7.7109375" style="33" customWidth="1"/>
    <col min="5" max="6" width="8.28515625" style="33" hidden="1" customWidth="1"/>
    <col min="7" max="7" width="8.85546875" style="33"/>
    <col min="8" max="8" width="10" style="33" customWidth="1"/>
    <col min="9" max="11" width="8.85546875" style="33"/>
    <col min="12" max="12" width="10" style="33" customWidth="1"/>
    <col min="13" max="13" width="8.85546875" style="33"/>
    <col min="14" max="14" width="3.28515625" style="33" customWidth="1"/>
    <col min="15" max="15" width="23.7109375" style="33" customWidth="1"/>
    <col min="16" max="16384" width="8.85546875" style="33"/>
  </cols>
  <sheetData>
    <row r="2" spans="2:15">
      <c r="B2" s="32" t="s">
        <v>309</v>
      </c>
    </row>
    <row r="3" spans="2:15">
      <c r="B3" s="34"/>
      <c r="M3" s="58" t="s">
        <v>310</v>
      </c>
      <c r="O3" s="59" t="s">
        <v>421</v>
      </c>
    </row>
    <row r="4" spans="2:15" ht="15.75" thickBot="1"/>
    <row r="5" spans="2:15" ht="14.45" customHeight="1">
      <c r="B5" s="464" t="s">
        <v>0</v>
      </c>
      <c r="C5" s="464" t="s">
        <v>1</v>
      </c>
      <c r="D5" s="467" t="s">
        <v>2</v>
      </c>
      <c r="E5" s="464" t="s">
        <v>554</v>
      </c>
      <c r="F5" s="464" t="s">
        <v>555</v>
      </c>
      <c r="G5" s="484" t="s">
        <v>311</v>
      </c>
      <c r="H5" s="485"/>
      <c r="I5" s="485"/>
      <c r="J5" s="485"/>
      <c r="K5" s="485"/>
      <c r="L5" s="485"/>
      <c r="M5" s="486"/>
    </row>
    <row r="6" spans="2:15" ht="15.75" thickBot="1">
      <c r="B6" s="465"/>
      <c r="C6" s="465"/>
      <c r="D6" s="468"/>
      <c r="E6" s="465"/>
      <c r="F6" s="465"/>
      <c r="G6" s="487" t="s">
        <v>553</v>
      </c>
      <c r="H6" s="488"/>
      <c r="I6" s="488"/>
      <c r="J6" s="488"/>
      <c r="K6" s="488"/>
      <c r="L6" s="488"/>
      <c r="M6" s="489"/>
    </row>
    <row r="7" spans="2:15">
      <c r="B7" s="465"/>
      <c r="C7" s="465"/>
      <c r="D7" s="468"/>
      <c r="E7" s="465"/>
      <c r="F7" s="465"/>
      <c r="G7" s="490" t="s">
        <v>312</v>
      </c>
      <c r="H7" s="491"/>
      <c r="I7" s="491"/>
      <c r="J7" s="492"/>
      <c r="K7" s="490" t="s">
        <v>312</v>
      </c>
      <c r="L7" s="491"/>
      <c r="M7" s="492"/>
    </row>
    <row r="8" spans="2:15" ht="15.75" thickBot="1">
      <c r="B8" s="465"/>
      <c r="C8" s="465"/>
      <c r="D8" s="468"/>
      <c r="E8" s="465"/>
      <c r="F8" s="465"/>
      <c r="G8" s="493" t="s">
        <v>313</v>
      </c>
      <c r="H8" s="494"/>
      <c r="I8" s="494"/>
      <c r="J8" s="495"/>
      <c r="K8" s="493" t="s">
        <v>314</v>
      </c>
      <c r="L8" s="494"/>
      <c r="M8" s="495"/>
    </row>
    <row r="9" spans="2:15" ht="42" customHeight="1" thickBot="1">
      <c r="B9" s="465"/>
      <c r="C9" s="465"/>
      <c r="D9" s="468"/>
      <c r="E9" s="465"/>
      <c r="F9" s="465"/>
      <c r="G9" s="470" t="s">
        <v>630</v>
      </c>
      <c r="H9" s="92" t="s">
        <v>491</v>
      </c>
      <c r="I9" s="470" t="s">
        <v>493</v>
      </c>
      <c r="J9" s="473" t="s">
        <v>320</v>
      </c>
      <c r="K9" s="470" t="s">
        <v>630</v>
      </c>
      <c r="L9" s="92" t="s">
        <v>491</v>
      </c>
      <c r="M9" s="470" t="s">
        <v>493</v>
      </c>
    </row>
    <row r="10" spans="2:15" ht="49.15" customHeight="1" thickBot="1">
      <c r="B10" s="465"/>
      <c r="C10" s="465"/>
      <c r="D10" s="468"/>
      <c r="E10" s="465"/>
      <c r="F10" s="465"/>
      <c r="G10" s="471"/>
      <c r="H10" s="93" t="s">
        <v>631</v>
      </c>
      <c r="I10" s="471"/>
      <c r="J10" s="474"/>
      <c r="K10" s="471"/>
      <c r="L10" s="93" t="s">
        <v>631</v>
      </c>
      <c r="M10" s="471"/>
    </row>
    <row r="11" spans="2:15" ht="16.899999999999999" customHeight="1">
      <c r="B11" s="465"/>
      <c r="C11" s="465"/>
      <c r="D11" s="468"/>
      <c r="E11" s="465"/>
      <c r="F11" s="465"/>
      <c r="G11" s="471"/>
      <c r="H11" s="471" t="s">
        <v>492</v>
      </c>
      <c r="I11" s="470" t="s">
        <v>389</v>
      </c>
      <c r="J11" s="474"/>
      <c r="K11" s="471"/>
      <c r="L11" s="471" t="s">
        <v>492</v>
      </c>
      <c r="M11" s="470" t="s">
        <v>389</v>
      </c>
    </row>
    <row r="12" spans="2:15" ht="18.600000000000001" customHeight="1">
      <c r="B12" s="465"/>
      <c r="C12" s="465"/>
      <c r="D12" s="468"/>
      <c r="E12" s="465"/>
      <c r="F12" s="465"/>
      <c r="G12" s="471"/>
      <c r="H12" s="471"/>
      <c r="I12" s="471"/>
      <c r="J12" s="474"/>
      <c r="K12" s="471"/>
      <c r="L12" s="471"/>
      <c r="M12" s="471"/>
    </row>
    <row r="13" spans="2:15" ht="24.6" customHeight="1">
      <c r="B13" s="465"/>
      <c r="C13" s="465"/>
      <c r="D13" s="468"/>
      <c r="E13" s="465"/>
      <c r="F13" s="465"/>
      <c r="G13" s="471"/>
      <c r="H13" s="471"/>
      <c r="I13" s="471"/>
      <c r="J13" s="474"/>
      <c r="K13" s="471"/>
      <c r="L13" s="471"/>
      <c r="M13" s="471"/>
    </row>
    <row r="14" spans="2:15" ht="25.9" customHeight="1" thickBot="1">
      <c r="B14" s="466"/>
      <c r="C14" s="466"/>
      <c r="D14" s="469"/>
      <c r="E14" s="466"/>
      <c r="F14" s="466"/>
      <c r="G14" s="472"/>
      <c r="H14" s="472"/>
      <c r="I14" s="472"/>
      <c r="J14" s="475"/>
      <c r="K14" s="472"/>
      <c r="L14" s="472"/>
      <c r="M14" s="472"/>
    </row>
    <row r="15" spans="2:15">
      <c r="B15" s="464">
        <v>1</v>
      </c>
      <c r="C15" s="94" t="s">
        <v>321</v>
      </c>
      <c r="D15" s="468" t="s">
        <v>325</v>
      </c>
      <c r="E15" s="248" t="s">
        <v>390</v>
      </c>
      <c r="F15" s="464">
        <v>0.30299999999999999</v>
      </c>
      <c r="G15" s="476">
        <v>656</v>
      </c>
      <c r="H15" s="476">
        <v>822</v>
      </c>
      <c r="I15" s="476">
        <v>1038</v>
      </c>
      <c r="J15" s="478">
        <v>4583</v>
      </c>
      <c r="K15" s="476">
        <v>689</v>
      </c>
      <c r="L15" s="476">
        <v>864</v>
      </c>
      <c r="M15" s="476">
        <v>1090</v>
      </c>
    </row>
    <row r="16" spans="2:15">
      <c r="B16" s="465"/>
      <c r="C16" s="94" t="s">
        <v>322</v>
      </c>
      <c r="D16" s="468"/>
      <c r="E16" s="276"/>
      <c r="F16" s="465"/>
      <c r="G16" s="482"/>
      <c r="H16" s="482"/>
      <c r="I16" s="482"/>
      <c r="J16" s="483"/>
      <c r="K16" s="482"/>
      <c r="L16" s="482"/>
      <c r="M16" s="482"/>
    </row>
    <row r="17" spans="2:13">
      <c r="B17" s="465"/>
      <c r="C17" s="94" t="s">
        <v>323</v>
      </c>
      <c r="D17" s="468"/>
      <c r="E17" s="276"/>
      <c r="F17" s="465"/>
      <c r="G17" s="482"/>
      <c r="H17" s="482"/>
      <c r="I17" s="482"/>
      <c r="J17" s="483"/>
      <c r="K17" s="482"/>
      <c r="L17" s="482"/>
      <c r="M17" s="482"/>
    </row>
    <row r="18" spans="2:13" ht="15.75" thickBot="1">
      <c r="B18" s="466"/>
      <c r="C18" s="95" t="s">
        <v>324</v>
      </c>
      <c r="D18" s="469"/>
      <c r="E18" s="249"/>
      <c r="F18" s="466"/>
      <c r="G18" s="477"/>
      <c r="H18" s="477"/>
      <c r="I18" s="477"/>
      <c r="J18" s="479"/>
      <c r="K18" s="477"/>
      <c r="L18" s="477"/>
      <c r="M18" s="477"/>
    </row>
    <row r="19" spans="2:13">
      <c r="B19" s="464">
        <v>2</v>
      </c>
      <c r="C19" s="94" t="s">
        <v>321</v>
      </c>
      <c r="D19" s="467" t="s">
        <v>325</v>
      </c>
      <c r="E19" s="248" t="s">
        <v>390</v>
      </c>
      <c r="F19" s="464">
        <v>0.30299999999999999</v>
      </c>
      <c r="G19" s="476">
        <v>274</v>
      </c>
      <c r="H19" s="476">
        <v>343</v>
      </c>
      <c r="I19" s="476">
        <v>433</v>
      </c>
      <c r="J19" s="478">
        <v>1910</v>
      </c>
      <c r="K19" s="476">
        <v>289</v>
      </c>
      <c r="L19" s="476">
        <v>361</v>
      </c>
      <c r="M19" s="476">
        <v>455</v>
      </c>
    </row>
    <row r="20" spans="2:13">
      <c r="B20" s="465"/>
      <c r="C20" s="94" t="s">
        <v>327</v>
      </c>
      <c r="D20" s="468"/>
      <c r="E20" s="276"/>
      <c r="F20" s="465"/>
      <c r="G20" s="482"/>
      <c r="H20" s="482"/>
      <c r="I20" s="482"/>
      <c r="J20" s="483"/>
      <c r="K20" s="482"/>
      <c r="L20" s="482"/>
      <c r="M20" s="482"/>
    </row>
    <row r="21" spans="2:13">
      <c r="B21" s="465"/>
      <c r="C21" s="94" t="s">
        <v>323</v>
      </c>
      <c r="D21" s="468"/>
      <c r="E21" s="276"/>
      <c r="F21" s="465"/>
      <c r="G21" s="482"/>
      <c r="H21" s="482"/>
      <c r="I21" s="482"/>
      <c r="J21" s="483"/>
      <c r="K21" s="482"/>
      <c r="L21" s="482"/>
      <c r="M21" s="482"/>
    </row>
    <row r="22" spans="2:13" ht="15.75" thickBot="1">
      <c r="B22" s="466"/>
      <c r="C22" s="95" t="s">
        <v>328</v>
      </c>
      <c r="D22" s="469"/>
      <c r="E22" s="249"/>
      <c r="F22" s="466"/>
      <c r="G22" s="477"/>
      <c r="H22" s="477"/>
      <c r="I22" s="477"/>
      <c r="J22" s="479"/>
      <c r="K22" s="477"/>
      <c r="L22" s="477"/>
      <c r="M22" s="477"/>
    </row>
    <row r="23" spans="2:13">
      <c r="B23" s="464">
        <v>3</v>
      </c>
      <c r="C23" s="94" t="s">
        <v>321</v>
      </c>
      <c r="D23" s="467" t="s">
        <v>325</v>
      </c>
      <c r="E23" s="248" t="s">
        <v>330</v>
      </c>
      <c r="F23" s="464">
        <v>0.30299999999999999</v>
      </c>
      <c r="G23" s="476">
        <v>819</v>
      </c>
      <c r="H23" s="476">
        <v>1028</v>
      </c>
      <c r="I23" s="476">
        <v>1297</v>
      </c>
      <c r="J23" s="478">
        <v>5729</v>
      </c>
      <c r="K23" s="476">
        <v>861</v>
      </c>
      <c r="L23" s="476">
        <v>1080</v>
      </c>
      <c r="M23" s="476">
        <v>1363</v>
      </c>
    </row>
    <row r="24" spans="2:13">
      <c r="B24" s="465"/>
      <c r="C24" s="94" t="s">
        <v>322</v>
      </c>
      <c r="D24" s="468"/>
      <c r="E24" s="276"/>
      <c r="F24" s="465"/>
      <c r="G24" s="482"/>
      <c r="H24" s="482"/>
      <c r="I24" s="482"/>
      <c r="J24" s="483"/>
      <c r="K24" s="482"/>
      <c r="L24" s="482"/>
      <c r="M24" s="482"/>
    </row>
    <row r="25" spans="2:13">
      <c r="B25" s="465"/>
      <c r="C25" s="94" t="s">
        <v>323</v>
      </c>
      <c r="D25" s="468"/>
      <c r="E25" s="276"/>
      <c r="F25" s="465"/>
      <c r="G25" s="482"/>
      <c r="H25" s="482"/>
      <c r="I25" s="482"/>
      <c r="J25" s="483"/>
      <c r="K25" s="482"/>
      <c r="L25" s="482"/>
      <c r="M25" s="482"/>
    </row>
    <row r="26" spans="2:13" ht="15.75" thickBot="1">
      <c r="B26" s="466"/>
      <c r="C26" s="95" t="s">
        <v>329</v>
      </c>
      <c r="D26" s="469"/>
      <c r="E26" s="249"/>
      <c r="F26" s="466"/>
      <c r="G26" s="477"/>
      <c r="H26" s="477"/>
      <c r="I26" s="477"/>
      <c r="J26" s="479"/>
      <c r="K26" s="477"/>
      <c r="L26" s="477"/>
      <c r="M26" s="477"/>
    </row>
    <row r="27" spans="2:13">
      <c r="B27" s="464">
        <v>4</v>
      </c>
      <c r="C27" s="94" t="s">
        <v>331</v>
      </c>
      <c r="D27" s="467" t="s">
        <v>333</v>
      </c>
      <c r="E27" s="248" t="s">
        <v>330</v>
      </c>
      <c r="F27" s="464">
        <v>0.30299999999999999</v>
      </c>
      <c r="G27" s="476">
        <v>320</v>
      </c>
      <c r="H27" s="476">
        <v>400</v>
      </c>
      <c r="I27" s="476">
        <v>504</v>
      </c>
      <c r="J27" s="478">
        <v>2222</v>
      </c>
      <c r="K27" s="476">
        <v>336</v>
      </c>
      <c r="L27" s="476">
        <v>421</v>
      </c>
      <c r="M27" s="476">
        <v>530</v>
      </c>
    </row>
    <row r="28" spans="2:13">
      <c r="B28" s="465"/>
      <c r="C28" s="94" t="s">
        <v>327</v>
      </c>
      <c r="D28" s="468"/>
      <c r="E28" s="276"/>
      <c r="F28" s="465"/>
      <c r="G28" s="482"/>
      <c r="H28" s="482"/>
      <c r="I28" s="482"/>
      <c r="J28" s="483"/>
      <c r="K28" s="482"/>
      <c r="L28" s="482"/>
      <c r="M28" s="482"/>
    </row>
    <row r="29" spans="2:13">
      <c r="B29" s="465"/>
      <c r="C29" s="94" t="s">
        <v>323</v>
      </c>
      <c r="D29" s="468"/>
      <c r="E29" s="276"/>
      <c r="F29" s="465"/>
      <c r="G29" s="482"/>
      <c r="H29" s="482"/>
      <c r="I29" s="482"/>
      <c r="J29" s="483"/>
      <c r="K29" s="482"/>
      <c r="L29" s="482"/>
      <c r="M29" s="482"/>
    </row>
    <row r="30" spans="2:13" ht="15.75" thickBot="1">
      <c r="B30" s="466"/>
      <c r="C30" s="95" t="s">
        <v>332</v>
      </c>
      <c r="D30" s="469"/>
      <c r="E30" s="249"/>
      <c r="F30" s="466"/>
      <c r="G30" s="477"/>
      <c r="H30" s="477"/>
      <c r="I30" s="477"/>
      <c r="J30" s="479"/>
      <c r="K30" s="477"/>
      <c r="L30" s="477"/>
      <c r="M30" s="477"/>
    </row>
    <row r="31" spans="2:13">
      <c r="B31" s="464">
        <v>5</v>
      </c>
      <c r="C31" s="480" t="s">
        <v>334</v>
      </c>
      <c r="D31" s="467" t="s">
        <v>325</v>
      </c>
      <c r="E31" s="96" t="s">
        <v>335</v>
      </c>
      <c r="F31" s="464" t="s">
        <v>337</v>
      </c>
      <c r="G31" s="476">
        <v>286</v>
      </c>
      <c r="H31" s="476">
        <v>360</v>
      </c>
      <c r="I31" s="476">
        <v>457</v>
      </c>
      <c r="J31" s="478">
        <v>941</v>
      </c>
      <c r="K31" s="476">
        <v>300</v>
      </c>
      <c r="L31" s="476">
        <v>379</v>
      </c>
      <c r="M31" s="476">
        <v>480</v>
      </c>
    </row>
    <row r="32" spans="2:13" ht="15.75" thickBot="1">
      <c r="B32" s="466"/>
      <c r="C32" s="481"/>
      <c r="D32" s="469"/>
      <c r="E32" s="66" t="s">
        <v>336</v>
      </c>
      <c r="F32" s="466"/>
      <c r="G32" s="477"/>
      <c r="H32" s="477"/>
      <c r="I32" s="477"/>
      <c r="J32" s="479"/>
      <c r="K32" s="477"/>
      <c r="L32" s="477"/>
      <c r="M32" s="477"/>
    </row>
    <row r="33" spans="2:13">
      <c r="B33" s="464">
        <v>6</v>
      </c>
      <c r="C33" s="480" t="s">
        <v>338</v>
      </c>
      <c r="D33" s="467" t="s">
        <v>325</v>
      </c>
      <c r="E33" s="96" t="s">
        <v>339</v>
      </c>
      <c r="F33" s="464" t="s">
        <v>337</v>
      </c>
      <c r="G33" s="476">
        <v>444</v>
      </c>
      <c r="H33" s="476" t="s">
        <v>15</v>
      </c>
      <c r="I33" s="476" t="s">
        <v>15</v>
      </c>
      <c r="J33" s="478" t="s">
        <v>15</v>
      </c>
      <c r="K33" s="476">
        <v>467</v>
      </c>
      <c r="L33" s="476" t="s">
        <v>15</v>
      </c>
      <c r="M33" s="476" t="s">
        <v>15</v>
      </c>
    </row>
    <row r="34" spans="2:13" ht="15.75" thickBot="1">
      <c r="B34" s="466"/>
      <c r="C34" s="481"/>
      <c r="D34" s="469"/>
      <c r="E34" s="66" t="s">
        <v>340</v>
      </c>
      <c r="F34" s="466"/>
      <c r="G34" s="477"/>
      <c r="H34" s="477"/>
      <c r="I34" s="477"/>
      <c r="J34" s="479"/>
      <c r="K34" s="477"/>
      <c r="L34" s="477"/>
      <c r="M34" s="477"/>
    </row>
    <row r="35" spans="2:13">
      <c r="B35" s="464">
        <v>7</v>
      </c>
      <c r="C35" s="480" t="s">
        <v>341</v>
      </c>
      <c r="D35" s="467" t="s">
        <v>325</v>
      </c>
      <c r="E35" s="96" t="s">
        <v>339</v>
      </c>
      <c r="F35" s="464" t="s">
        <v>337</v>
      </c>
      <c r="G35" s="476">
        <v>511</v>
      </c>
      <c r="H35" s="476">
        <v>724</v>
      </c>
      <c r="I35" s="476">
        <v>914</v>
      </c>
      <c r="J35" s="478">
        <v>1803</v>
      </c>
      <c r="K35" s="476">
        <v>537</v>
      </c>
      <c r="L35" s="476">
        <v>761</v>
      </c>
      <c r="M35" s="476">
        <v>960</v>
      </c>
    </row>
    <row r="36" spans="2:13" ht="15.75" thickBot="1">
      <c r="B36" s="466"/>
      <c r="C36" s="481"/>
      <c r="D36" s="469"/>
      <c r="E36" s="66" t="s">
        <v>340</v>
      </c>
      <c r="F36" s="466"/>
      <c r="G36" s="477"/>
      <c r="H36" s="477"/>
      <c r="I36" s="477"/>
      <c r="J36" s="479"/>
      <c r="K36" s="477"/>
      <c r="L36" s="477"/>
      <c r="M36" s="477"/>
    </row>
    <row r="37" spans="2:13" ht="29.45" customHeight="1" thickBot="1">
      <c r="B37" s="97">
        <v>8</v>
      </c>
      <c r="C37" s="95" t="s">
        <v>541</v>
      </c>
      <c r="D37" s="98" t="s">
        <v>325</v>
      </c>
      <c r="E37" s="66" t="s">
        <v>342</v>
      </c>
      <c r="F37" s="99" t="s">
        <v>337</v>
      </c>
      <c r="G37" s="120">
        <v>622</v>
      </c>
      <c r="H37" s="120" t="s">
        <v>15</v>
      </c>
      <c r="I37" s="120" t="s">
        <v>15</v>
      </c>
      <c r="J37" s="121" t="s">
        <v>15</v>
      </c>
      <c r="K37" s="120">
        <v>654</v>
      </c>
      <c r="L37" s="120" t="s">
        <v>15</v>
      </c>
      <c r="M37" s="120" t="s">
        <v>15</v>
      </c>
    </row>
    <row r="38" spans="2:13" ht="29.45" customHeight="1" thickBot="1">
      <c r="B38" s="97">
        <v>9</v>
      </c>
      <c r="C38" s="95" t="s">
        <v>542</v>
      </c>
      <c r="D38" s="98" t="s">
        <v>325</v>
      </c>
      <c r="E38" s="66" t="s">
        <v>342</v>
      </c>
      <c r="F38" s="99" t="s">
        <v>337</v>
      </c>
      <c r="G38" s="120">
        <v>714</v>
      </c>
      <c r="H38" s="120">
        <v>1016</v>
      </c>
      <c r="I38" s="120">
        <v>1285</v>
      </c>
      <c r="J38" s="121">
        <v>3912</v>
      </c>
      <c r="K38" s="120">
        <v>750</v>
      </c>
      <c r="L38" s="120">
        <v>1068</v>
      </c>
      <c r="M38" s="120">
        <v>1350</v>
      </c>
    </row>
    <row r="39" spans="2:13" ht="29.45" customHeight="1" thickBot="1">
      <c r="B39" s="97">
        <v>10</v>
      </c>
      <c r="C39" s="95" t="s">
        <v>543</v>
      </c>
      <c r="D39" s="98" t="s">
        <v>325</v>
      </c>
      <c r="E39" s="66" t="s">
        <v>342</v>
      </c>
      <c r="F39" s="99" t="s">
        <v>337</v>
      </c>
      <c r="G39" s="120">
        <v>947</v>
      </c>
      <c r="H39" s="120" t="s">
        <v>15</v>
      </c>
      <c r="I39" s="120" t="s">
        <v>15</v>
      </c>
      <c r="J39" s="121" t="s">
        <v>15</v>
      </c>
      <c r="K39" s="120">
        <v>994</v>
      </c>
      <c r="L39" s="120" t="s">
        <v>15</v>
      </c>
      <c r="M39" s="120" t="s">
        <v>15</v>
      </c>
    </row>
    <row r="40" spans="2:13" ht="29.45" customHeight="1" thickBot="1">
      <c r="B40" s="97">
        <v>11</v>
      </c>
      <c r="C40" s="95" t="s">
        <v>544</v>
      </c>
      <c r="D40" s="98" t="s">
        <v>325</v>
      </c>
      <c r="E40" s="66" t="s">
        <v>342</v>
      </c>
      <c r="F40" s="99" t="s">
        <v>337</v>
      </c>
      <c r="G40" s="120">
        <v>1089</v>
      </c>
      <c r="H40" s="120">
        <v>1551</v>
      </c>
      <c r="I40" s="120">
        <v>1963</v>
      </c>
      <c r="J40" s="121">
        <v>4752</v>
      </c>
      <c r="K40" s="120">
        <v>1144</v>
      </c>
      <c r="L40" s="120">
        <v>1629</v>
      </c>
      <c r="M40" s="120">
        <v>2062</v>
      </c>
    </row>
    <row r="41" spans="2:13" ht="29.45" customHeight="1" thickBot="1">
      <c r="B41" s="97">
        <v>12</v>
      </c>
      <c r="C41" s="95" t="s">
        <v>545</v>
      </c>
      <c r="D41" s="98" t="s">
        <v>325</v>
      </c>
      <c r="E41" s="66" t="s">
        <v>343</v>
      </c>
      <c r="F41" s="99" t="s">
        <v>337</v>
      </c>
      <c r="G41" s="120">
        <v>1215</v>
      </c>
      <c r="H41" s="120" t="s">
        <v>15</v>
      </c>
      <c r="I41" s="120" t="s">
        <v>15</v>
      </c>
      <c r="J41" s="121" t="s">
        <v>15</v>
      </c>
      <c r="K41" s="120">
        <v>1276</v>
      </c>
      <c r="L41" s="120" t="s">
        <v>15</v>
      </c>
      <c r="M41" s="120" t="s">
        <v>15</v>
      </c>
    </row>
    <row r="42" spans="2:13" ht="29.45" customHeight="1" thickBot="1">
      <c r="B42" s="97">
        <v>13</v>
      </c>
      <c r="C42" s="95" t="s">
        <v>546</v>
      </c>
      <c r="D42" s="98" t="s">
        <v>325</v>
      </c>
      <c r="E42" s="66" t="s">
        <v>343</v>
      </c>
      <c r="F42" s="99" t="s">
        <v>337</v>
      </c>
      <c r="G42" s="120">
        <v>1397</v>
      </c>
      <c r="H42" s="120">
        <v>1986</v>
      </c>
      <c r="I42" s="120">
        <v>2513</v>
      </c>
      <c r="J42" s="121">
        <v>5598</v>
      </c>
      <c r="K42" s="120">
        <v>1467</v>
      </c>
      <c r="L42" s="120">
        <v>2086</v>
      </c>
      <c r="M42" s="120">
        <v>2638</v>
      </c>
    </row>
    <row r="43" spans="2:13" ht="29.45" customHeight="1" thickBot="1">
      <c r="B43" s="97">
        <v>14</v>
      </c>
      <c r="C43" s="95" t="s">
        <v>547</v>
      </c>
      <c r="D43" s="98" t="s">
        <v>325</v>
      </c>
      <c r="E43" s="66" t="s">
        <v>343</v>
      </c>
      <c r="F43" s="99" t="s">
        <v>337</v>
      </c>
      <c r="G43" s="120">
        <v>1814</v>
      </c>
      <c r="H43" s="120">
        <v>2283</v>
      </c>
      <c r="I43" s="120">
        <v>2890</v>
      </c>
      <c r="J43" s="121">
        <v>6437</v>
      </c>
      <c r="K43" s="120">
        <v>1906</v>
      </c>
      <c r="L43" s="120">
        <v>2397</v>
      </c>
      <c r="M43" s="120">
        <v>3035</v>
      </c>
    </row>
    <row r="44" spans="2:13">
      <c r="B44" s="464">
        <v>15</v>
      </c>
      <c r="C44" s="94" t="s">
        <v>548</v>
      </c>
      <c r="D44" s="467" t="s">
        <v>325</v>
      </c>
      <c r="E44" s="248" t="s">
        <v>342</v>
      </c>
      <c r="F44" s="464" t="s">
        <v>337</v>
      </c>
      <c r="G44" s="476">
        <v>473</v>
      </c>
      <c r="H44" s="476">
        <v>512</v>
      </c>
      <c r="I44" s="476">
        <v>582</v>
      </c>
      <c r="J44" s="478">
        <v>1863</v>
      </c>
      <c r="K44" s="476">
        <v>497</v>
      </c>
      <c r="L44" s="476">
        <v>538</v>
      </c>
      <c r="M44" s="476">
        <v>612</v>
      </c>
    </row>
    <row r="45" spans="2:13" ht="15.75" thickBot="1">
      <c r="B45" s="466"/>
      <c r="C45" s="95" t="s">
        <v>344</v>
      </c>
      <c r="D45" s="469"/>
      <c r="E45" s="249"/>
      <c r="F45" s="466"/>
      <c r="G45" s="477"/>
      <c r="H45" s="477"/>
      <c r="I45" s="477"/>
      <c r="J45" s="479"/>
      <c r="K45" s="477"/>
      <c r="L45" s="477"/>
      <c r="M45" s="477"/>
    </row>
    <row r="46" spans="2:13">
      <c r="B46" s="464">
        <v>16</v>
      </c>
      <c r="C46" s="94" t="s">
        <v>549</v>
      </c>
      <c r="D46" s="467" t="s">
        <v>325</v>
      </c>
      <c r="E46" s="248" t="s">
        <v>342</v>
      </c>
      <c r="F46" s="464" t="s">
        <v>337</v>
      </c>
      <c r="G46" s="476">
        <v>551</v>
      </c>
      <c r="H46" s="476">
        <v>604</v>
      </c>
      <c r="I46" s="476">
        <v>695</v>
      </c>
      <c r="J46" s="478">
        <v>2384</v>
      </c>
      <c r="K46" s="476">
        <v>578</v>
      </c>
      <c r="L46" s="476">
        <v>635</v>
      </c>
      <c r="M46" s="476">
        <v>730</v>
      </c>
    </row>
    <row r="47" spans="2:13" ht="15.75" thickBot="1">
      <c r="B47" s="466"/>
      <c r="C47" s="95" t="s">
        <v>344</v>
      </c>
      <c r="D47" s="469"/>
      <c r="E47" s="249"/>
      <c r="F47" s="466"/>
      <c r="G47" s="477"/>
      <c r="H47" s="477"/>
      <c r="I47" s="477"/>
      <c r="J47" s="479"/>
      <c r="K47" s="477"/>
      <c r="L47" s="477"/>
      <c r="M47" s="477"/>
    </row>
    <row r="48" spans="2:13">
      <c r="B48" s="464">
        <v>17</v>
      </c>
      <c r="C48" s="94" t="s">
        <v>550</v>
      </c>
      <c r="D48" s="467" t="s">
        <v>325</v>
      </c>
      <c r="E48" s="248" t="s">
        <v>342</v>
      </c>
      <c r="F48" s="464" t="s">
        <v>337</v>
      </c>
      <c r="G48" s="476">
        <v>707</v>
      </c>
      <c r="H48" s="476">
        <v>769</v>
      </c>
      <c r="I48" s="476">
        <v>879</v>
      </c>
      <c r="J48" s="478">
        <v>2904</v>
      </c>
      <c r="K48" s="476">
        <v>743</v>
      </c>
      <c r="L48" s="476">
        <v>808</v>
      </c>
      <c r="M48" s="476">
        <v>923</v>
      </c>
    </row>
    <row r="49" spans="2:13" ht="15.75" thickBot="1">
      <c r="B49" s="466"/>
      <c r="C49" s="95" t="s">
        <v>344</v>
      </c>
      <c r="D49" s="469"/>
      <c r="E49" s="249"/>
      <c r="F49" s="466"/>
      <c r="G49" s="477"/>
      <c r="H49" s="477"/>
      <c r="I49" s="477"/>
      <c r="J49" s="479"/>
      <c r="K49" s="477"/>
      <c r="L49" s="477"/>
      <c r="M49" s="477"/>
    </row>
    <row r="50" spans="2:13">
      <c r="B50" s="464">
        <v>18</v>
      </c>
      <c r="C50" s="94" t="s">
        <v>551</v>
      </c>
      <c r="D50" s="467" t="s">
        <v>325</v>
      </c>
      <c r="E50" s="248" t="s">
        <v>345</v>
      </c>
      <c r="F50" s="464" t="s">
        <v>337</v>
      </c>
      <c r="G50" s="476">
        <v>778</v>
      </c>
      <c r="H50" s="476">
        <v>846</v>
      </c>
      <c r="I50" s="476">
        <v>967</v>
      </c>
      <c r="J50" s="478">
        <v>3341</v>
      </c>
      <c r="K50" s="476">
        <v>817</v>
      </c>
      <c r="L50" s="476">
        <v>889</v>
      </c>
      <c r="M50" s="476">
        <v>1015</v>
      </c>
    </row>
    <row r="51" spans="2:13" ht="15.75" thickBot="1">
      <c r="B51" s="466"/>
      <c r="C51" s="95" t="s">
        <v>344</v>
      </c>
      <c r="D51" s="469"/>
      <c r="E51" s="249"/>
      <c r="F51" s="466"/>
      <c r="G51" s="477"/>
      <c r="H51" s="477"/>
      <c r="I51" s="477"/>
      <c r="J51" s="479"/>
      <c r="K51" s="477"/>
      <c r="L51" s="477"/>
      <c r="M51" s="477"/>
    </row>
    <row r="52" spans="2:13">
      <c r="B52" s="464">
        <v>19</v>
      </c>
      <c r="C52" s="94" t="s">
        <v>552</v>
      </c>
      <c r="D52" s="467" t="s">
        <v>325</v>
      </c>
      <c r="E52" s="248" t="s">
        <v>342</v>
      </c>
      <c r="F52" s="464" t="s">
        <v>337</v>
      </c>
      <c r="G52" s="476">
        <v>335</v>
      </c>
      <c r="H52" s="476">
        <v>347</v>
      </c>
      <c r="I52" s="476">
        <v>380</v>
      </c>
      <c r="J52" s="478">
        <v>822</v>
      </c>
      <c r="K52" s="476">
        <v>353</v>
      </c>
      <c r="L52" s="476">
        <v>364</v>
      </c>
      <c r="M52" s="476">
        <v>399</v>
      </c>
    </row>
    <row r="53" spans="2:13" ht="15.75" thickBot="1">
      <c r="B53" s="466"/>
      <c r="C53" s="95" t="s">
        <v>344</v>
      </c>
      <c r="D53" s="469"/>
      <c r="E53" s="249"/>
      <c r="F53" s="466"/>
      <c r="G53" s="477"/>
      <c r="H53" s="477"/>
      <c r="I53" s="477"/>
      <c r="J53" s="479"/>
      <c r="K53" s="477"/>
      <c r="L53" s="477"/>
      <c r="M53" s="477"/>
    </row>
    <row r="54" spans="2:13" ht="24.75">
      <c r="B54" s="464">
        <v>20</v>
      </c>
      <c r="C54" s="94" t="s">
        <v>556</v>
      </c>
      <c r="D54" s="467" t="s">
        <v>325</v>
      </c>
      <c r="E54" s="248" t="s">
        <v>342</v>
      </c>
      <c r="F54" s="464" t="s">
        <v>337</v>
      </c>
      <c r="G54" s="476">
        <v>414</v>
      </c>
      <c r="H54" s="476">
        <v>437</v>
      </c>
      <c r="I54" s="476">
        <v>485</v>
      </c>
      <c r="J54" s="478">
        <v>1278</v>
      </c>
      <c r="K54" s="476">
        <v>435</v>
      </c>
      <c r="L54" s="476">
        <v>460</v>
      </c>
      <c r="M54" s="476">
        <v>509</v>
      </c>
    </row>
    <row r="55" spans="2:13" ht="15.75" thickBot="1">
      <c r="B55" s="466"/>
      <c r="C55" s="95" t="s">
        <v>344</v>
      </c>
      <c r="D55" s="469"/>
      <c r="E55" s="249"/>
      <c r="F55" s="466"/>
      <c r="G55" s="477"/>
      <c r="H55" s="477"/>
      <c r="I55" s="477"/>
      <c r="J55" s="479"/>
      <c r="K55" s="477"/>
      <c r="L55" s="477"/>
      <c r="M55" s="477"/>
    </row>
    <row r="56" spans="2:13" ht="39" customHeight="1" thickBot="1">
      <c r="B56" s="52">
        <v>21</v>
      </c>
      <c r="C56" s="53" t="s">
        <v>558</v>
      </c>
      <c r="D56" s="54" t="s">
        <v>557</v>
      </c>
      <c r="E56" s="52" t="s">
        <v>337</v>
      </c>
      <c r="F56" s="55" t="s">
        <v>337</v>
      </c>
      <c r="G56" s="122">
        <v>2388</v>
      </c>
      <c r="H56" s="122">
        <v>3010</v>
      </c>
      <c r="I56" s="122">
        <v>3807</v>
      </c>
      <c r="J56" s="123">
        <v>8505</v>
      </c>
      <c r="K56" s="122">
        <v>2508</v>
      </c>
      <c r="L56" s="122">
        <v>3162</v>
      </c>
      <c r="M56" s="122">
        <v>3998</v>
      </c>
    </row>
    <row r="58" spans="2:13" ht="141.6" customHeight="1">
      <c r="B58" s="241" t="s">
        <v>494</v>
      </c>
      <c r="C58" s="241"/>
      <c r="D58" s="241"/>
      <c r="E58" s="241"/>
      <c r="F58" s="241"/>
      <c r="G58" s="241"/>
      <c r="H58" s="241"/>
      <c r="I58" s="241"/>
      <c r="J58" s="241"/>
      <c r="K58" s="241"/>
      <c r="L58" s="241"/>
      <c r="M58" s="241"/>
    </row>
  </sheetData>
  <mergeCells count="164">
    <mergeCell ref="F23:F26"/>
    <mergeCell ref="F27:F30"/>
    <mergeCell ref="H11:H14"/>
    <mergeCell ref="L11:L14"/>
    <mergeCell ref="I9:I10"/>
    <mergeCell ref="M9:M10"/>
    <mergeCell ref="I11:I14"/>
    <mergeCell ref="M11:M14"/>
    <mergeCell ref="G5:M5"/>
    <mergeCell ref="G6:M6"/>
    <mergeCell ref="G7:J7"/>
    <mergeCell ref="G8:J8"/>
    <mergeCell ref="K7:M7"/>
    <mergeCell ref="K8:M8"/>
    <mergeCell ref="C5:C14"/>
    <mergeCell ref="B5:B14"/>
    <mergeCell ref="J15:J18"/>
    <mergeCell ref="K15:K18"/>
    <mergeCell ref="L15:L18"/>
    <mergeCell ref="M15:M18"/>
    <mergeCell ref="F15:F18"/>
    <mergeCell ref="B19:B22"/>
    <mergeCell ref="D19:D22"/>
    <mergeCell ref="G19:G22"/>
    <mergeCell ref="H19:H22"/>
    <mergeCell ref="I19:I22"/>
    <mergeCell ref="B15:B18"/>
    <mergeCell ref="D15:D18"/>
    <mergeCell ref="G15:G18"/>
    <mergeCell ref="H15:H18"/>
    <mergeCell ref="I15:I18"/>
    <mergeCell ref="E15:E18"/>
    <mergeCell ref="E19:E22"/>
    <mergeCell ref="F19:F22"/>
    <mergeCell ref="B27:B30"/>
    <mergeCell ref="D27:D30"/>
    <mergeCell ref="E27:E30"/>
    <mergeCell ref="G27:G30"/>
    <mergeCell ref="J19:J22"/>
    <mergeCell ref="K19:K22"/>
    <mergeCell ref="L19:L22"/>
    <mergeCell ref="M19:M22"/>
    <mergeCell ref="B23:B26"/>
    <mergeCell ref="D23:D26"/>
    <mergeCell ref="E23:E26"/>
    <mergeCell ref="G23:G26"/>
    <mergeCell ref="H23:H26"/>
    <mergeCell ref="H27:H30"/>
    <mergeCell ref="I27:I30"/>
    <mergeCell ref="J27:J30"/>
    <mergeCell ref="K27:K30"/>
    <mergeCell ref="L27:L30"/>
    <mergeCell ref="M27:M30"/>
    <mergeCell ref="I23:I26"/>
    <mergeCell ref="J23:J26"/>
    <mergeCell ref="K23:K26"/>
    <mergeCell ref="L23:L26"/>
    <mergeCell ref="M23:M26"/>
    <mergeCell ref="B33:B34"/>
    <mergeCell ref="C33:C34"/>
    <mergeCell ref="D33:D34"/>
    <mergeCell ref="F33:F34"/>
    <mergeCell ref="G33:G34"/>
    <mergeCell ref="B31:B32"/>
    <mergeCell ref="C31:C32"/>
    <mergeCell ref="D31:D32"/>
    <mergeCell ref="F31:F32"/>
    <mergeCell ref="G31:G32"/>
    <mergeCell ref="H33:H34"/>
    <mergeCell ref="I33:I34"/>
    <mergeCell ref="J33:J34"/>
    <mergeCell ref="K33:K34"/>
    <mergeCell ref="L33:L34"/>
    <mergeCell ref="M33:M34"/>
    <mergeCell ref="I31:I32"/>
    <mergeCell ref="J31:J32"/>
    <mergeCell ref="K31:K32"/>
    <mergeCell ref="L31:L32"/>
    <mergeCell ref="M31:M32"/>
    <mergeCell ref="H31:H32"/>
    <mergeCell ref="B44:B45"/>
    <mergeCell ref="D44:D45"/>
    <mergeCell ref="E44:E45"/>
    <mergeCell ref="F44:F45"/>
    <mergeCell ref="G44:G45"/>
    <mergeCell ref="B35:B36"/>
    <mergeCell ref="C35:C36"/>
    <mergeCell ref="D35:D36"/>
    <mergeCell ref="F35:F36"/>
    <mergeCell ref="G35:G36"/>
    <mergeCell ref="H44:H45"/>
    <mergeCell ref="I44:I45"/>
    <mergeCell ref="J44:J45"/>
    <mergeCell ref="K44:K45"/>
    <mergeCell ref="L44:L45"/>
    <mergeCell ref="M44:M45"/>
    <mergeCell ref="I35:I36"/>
    <mergeCell ref="J35:J36"/>
    <mergeCell ref="K35:K36"/>
    <mergeCell ref="L35:L36"/>
    <mergeCell ref="M35:M36"/>
    <mergeCell ref="H35:H36"/>
    <mergeCell ref="B48:B49"/>
    <mergeCell ref="D48:D49"/>
    <mergeCell ref="E48:E49"/>
    <mergeCell ref="F48:F49"/>
    <mergeCell ref="G48:G49"/>
    <mergeCell ref="B46:B47"/>
    <mergeCell ref="D46:D47"/>
    <mergeCell ref="E46:E47"/>
    <mergeCell ref="F46:F47"/>
    <mergeCell ref="G46:G47"/>
    <mergeCell ref="H48:H49"/>
    <mergeCell ref="I48:I49"/>
    <mergeCell ref="J48:J49"/>
    <mergeCell ref="K48:K49"/>
    <mergeCell ref="L48:L49"/>
    <mergeCell ref="M48:M49"/>
    <mergeCell ref="I46:I47"/>
    <mergeCell ref="J46:J47"/>
    <mergeCell ref="K46:K47"/>
    <mergeCell ref="L46:L47"/>
    <mergeCell ref="M46:M47"/>
    <mergeCell ref="H46:H47"/>
    <mergeCell ref="I50:I51"/>
    <mergeCell ref="J50:J51"/>
    <mergeCell ref="K50:K51"/>
    <mergeCell ref="L50:L51"/>
    <mergeCell ref="M50:M51"/>
    <mergeCell ref="H50:H51"/>
    <mergeCell ref="B52:B53"/>
    <mergeCell ref="D52:D53"/>
    <mergeCell ref="E52:E53"/>
    <mergeCell ref="F52:F53"/>
    <mergeCell ref="G52:G53"/>
    <mergeCell ref="B50:B51"/>
    <mergeCell ref="D50:D51"/>
    <mergeCell ref="E50:E51"/>
    <mergeCell ref="F50:F51"/>
    <mergeCell ref="G50:G51"/>
    <mergeCell ref="B58:M58"/>
    <mergeCell ref="F5:F14"/>
    <mergeCell ref="E5:E14"/>
    <mergeCell ref="D5:D14"/>
    <mergeCell ref="G9:G14"/>
    <mergeCell ref="J9:J14"/>
    <mergeCell ref="K9:K14"/>
    <mergeCell ref="I54:I55"/>
    <mergeCell ref="J54:J55"/>
    <mergeCell ref="K54:K55"/>
    <mergeCell ref="L54:L55"/>
    <mergeCell ref="M54:M55"/>
    <mergeCell ref="B54:B55"/>
    <mergeCell ref="D54:D55"/>
    <mergeCell ref="E54:E55"/>
    <mergeCell ref="F54:F55"/>
    <mergeCell ref="G54:G55"/>
    <mergeCell ref="H54:H55"/>
    <mergeCell ref="H52:H53"/>
    <mergeCell ref="I52:I53"/>
    <mergeCell ref="J52:J53"/>
    <mergeCell ref="K52:K53"/>
    <mergeCell ref="L52:L53"/>
    <mergeCell ref="M52:M53"/>
  </mergeCells>
  <hyperlinks>
    <hyperlink ref="O3" location="ОГЛАВЛЕНИЕ!A1" display="Назад в ОГЛАВЛЕНИЕ"/>
  </hyperlinks>
  <pageMargins left="0.7" right="0.7" top="0.75" bottom="0.75" header="0.3" footer="0.3"/>
  <pageSetup paperSize="9" orientation="landscape" verticalDpi="0" r:id="rId1"/>
</worksheet>
</file>

<file path=xl/worksheets/sheet13.xml><?xml version="1.0" encoding="utf-8"?>
<worksheet xmlns="http://schemas.openxmlformats.org/spreadsheetml/2006/main" xmlns:r="http://schemas.openxmlformats.org/officeDocument/2006/relationships">
  <sheetPr codeName="Лист13"/>
  <dimension ref="B2:O112"/>
  <sheetViews>
    <sheetView topLeftCell="A61" zoomScale="115" zoomScaleNormal="115" workbookViewId="0">
      <selection activeCell="O21" sqref="O21"/>
    </sheetView>
  </sheetViews>
  <sheetFormatPr defaultColWidth="9.140625" defaultRowHeight="15"/>
  <cols>
    <col min="1" max="1" width="2.7109375" style="33" customWidth="1"/>
    <col min="2" max="2" width="6.5703125" style="33" customWidth="1"/>
    <col min="3" max="3" width="26.42578125" style="33" customWidth="1"/>
    <col min="4" max="4" width="7.7109375" style="33" customWidth="1"/>
    <col min="5" max="5" width="12.140625" style="33" customWidth="1"/>
    <col min="6" max="6" width="7.28515625" style="33" customWidth="1"/>
    <col min="7" max="7" width="9.140625" style="33" customWidth="1"/>
    <col min="8" max="13" width="9.140625" style="33"/>
    <col min="14" max="14" width="2.85546875" style="33" customWidth="1"/>
    <col min="15" max="15" width="25" style="33" customWidth="1"/>
    <col min="16" max="16384" width="9.140625" style="33"/>
  </cols>
  <sheetData>
    <row r="2" spans="2:15">
      <c r="B2" s="32" t="s">
        <v>347</v>
      </c>
    </row>
    <row r="3" spans="2:15">
      <c r="B3" s="34"/>
      <c r="M3" s="58" t="s">
        <v>346</v>
      </c>
      <c r="O3" s="59" t="s">
        <v>421</v>
      </c>
    </row>
    <row r="4" spans="2:15" ht="15.75" thickBot="1"/>
    <row r="5" spans="2:15" ht="14.45" customHeight="1">
      <c r="B5" s="248" t="s">
        <v>0</v>
      </c>
      <c r="C5" s="248" t="s">
        <v>1</v>
      </c>
      <c r="D5" s="250" t="s">
        <v>2</v>
      </c>
      <c r="E5" s="248" t="s">
        <v>348</v>
      </c>
      <c r="F5" s="248" t="s">
        <v>49</v>
      </c>
      <c r="G5" s="248" t="s">
        <v>560</v>
      </c>
      <c r="H5" s="507" t="s">
        <v>311</v>
      </c>
      <c r="I5" s="508"/>
      <c r="J5" s="508"/>
      <c r="K5" s="508"/>
      <c r="L5" s="508"/>
      <c r="M5" s="509"/>
    </row>
    <row r="6" spans="2:15" ht="15" customHeight="1" thickBot="1">
      <c r="B6" s="276"/>
      <c r="C6" s="276"/>
      <c r="D6" s="277"/>
      <c r="E6" s="276"/>
      <c r="F6" s="276"/>
      <c r="G6" s="276"/>
      <c r="H6" s="510" t="s">
        <v>349</v>
      </c>
      <c r="I6" s="511"/>
      <c r="J6" s="511"/>
      <c r="K6" s="511"/>
      <c r="L6" s="511"/>
      <c r="M6" s="512"/>
    </row>
    <row r="7" spans="2:15" ht="14.45" customHeight="1">
      <c r="B7" s="276"/>
      <c r="C7" s="276"/>
      <c r="D7" s="277"/>
      <c r="E7" s="276"/>
      <c r="F7" s="276"/>
      <c r="G7" s="276"/>
      <c r="H7" s="507" t="s">
        <v>312</v>
      </c>
      <c r="I7" s="508"/>
      <c r="J7" s="509"/>
      <c r="K7" s="252" t="s">
        <v>312</v>
      </c>
      <c r="L7" s="278"/>
      <c r="M7" s="256"/>
    </row>
    <row r="8" spans="2:15" ht="15" customHeight="1" thickBot="1">
      <c r="B8" s="276"/>
      <c r="C8" s="276"/>
      <c r="D8" s="277"/>
      <c r="E8" s="276"/>
      <c r="F8" s="276"/>
      <c r="G8" s="276"/>
      <c r="H8" s="510" t="s">
        <v>559</v>
      </c>
      <c r="I8" s="511"/>
      <c r="J8" s="512"/>
      <c r="K8" s="253" t="s">
        <v>159</v>
      </c>
      <c r="L8" s="257"/>
      <c r="M8" s="258"/>
    </row>
    <row r="9" spans="2:15" ht="37.5" customHeight="1" thickBot="1">
      <c r="B9" s="276"/>
      <c r="C9" s="276"/>
      <c r="D9" s="277"/>
      <c r="E9" s="276"/>
      <c r="F9" s="276"/>
      <c r="G9" s="276"/>
      <c r="H9" s="358" t="s">
        <v>632</v>
      </c>
      <c r="I9" s="60" t="s">
        <v>633</v>
      </c>
      <c r="J9" s="358" t="s">
        <v>391</v>
      </c>
      <c r="K9" s="358" t="s">
        <v>632</v>
      </c>
      <c r="L9" s="60" t="s">
        <v>496</v>
      </c>
      <c r="M9" s="358" t="s">
        <v>391</v>
      </c>
    </row>
    <row r="10" spans="2:15" ht="22.15" customHeight="1">
      <c r="B10" s="276"/>
      <c r="C10" s="276"/>
      <c r="D10" s="277"/>
      <c r="E10" s="276"/>
      <c r="F10" s="276"/>
      <c r="G10" s="276"/>
      <c r="H10" s="368"/>
      <c r="I10" s="358" t="s">
        <v>634</v>
      </c>
      <c r="J10" s="368"/>
      <c r="K10" s="368"/>
      <c r="L10" s="358" t="s">
        <v>634</v>
      </c>
      <c r="M10" s="368"/>
    </row>
    <row r="11" spans="2:15" ht="27" customHeight="1" thickBot="1">
      <c r="B11" s="276"/>
      <c r="C11" s="276"/>
      <c r="D11" s="277"/>
      <c r="E11" s="276"/>
      <c r="F11" s="276"/>
      <c r="G11" s="276"/>
      <c r="H11" s="368"/>
      <c r="I11" s="359"/>
      <c r="J11" s="359"/>
      <c r="K11" s="368"/>
      <c r="L11" s="359"/>
      <c r="M11" s="359"/>
    </row>
    <row r="12" spans="2:15" ht="77.45" customHeight="1" thickBot="1">
      <c r="B12" s="249"/>
      <c r="C12" s="249"/>
      <c r="D12" s="251"/>
      <c r="E12" s="249"/>
      <c r="F12" s="249"/>
      <c r="G12" s="249"/>
      <c r="H12" s="359"/>
      <c r="I12" s="60" t="s">
        <v>497</v>
      </c>
      <c r="J12" s="60" t="s">
        <v>498</v>
      </c>
      <c r="K12" s="359"/>
      <c r="L12" s="60" t="s">
        <v>497</v>
      </c>
      <c r="M12" s="60" t="s">
        <v>498</v>
      </c>
    </row>
    <row r="13" spans="2:15" ht="15.75" thickBot="1">
      <c r="B13" s="248">
        <v>1</v>
      </c>
      <c r="C13" s="502" t="s">
        <v>595</v>
      </c>
      <c r="D13" s="40" t="s">
        <v>325</v>
      </c>
      <c r="E13" s="100" t="s">
        <v>596</v>
      </c>
      <c r="F13" s="57" t="s">
        <v>350</v>
      </c>
      <c r="G13" s="248">
        <v>0.154</v>
      </c>
      <c r="H13" s="119">
        <v>405</v>
      </c>
      <c r="I13" s="119">
        <v>501</v>
      </c>
      <c r="J13" s="119">
        <v>667</v>
      </c>
      <c r="K13" s="124">
        <v>426</v>
      </c>
      <c r="L13" s="125">
        <v>527</v>
      </c>
      <c r="M13" s="119">
        <v>701</v>
      </c>
    </row>
    <row r="14" spans="2:15">
      <c r="B14" s="276"/>
      <c r="C14" s="503"/>
      <c r="D14" s="250" t="s">
        <v>579</v>
      </c>
      <c r="E14" s="101" t="s">
        <v>580</v>
      </c>
      <c r="F14" s="248" t="s">
        <v>337</v>
      </c>
      <c r="G14" s="276"/>
      <c r="H14" s="378">
        <v>159</v>
      </c>
      <c r="I14" s="378">
        <v>196</v>
      </c>
      <c r="J14" s="378">
        <v>261</v>
      </c>
      <c r="K14" s="500">
        <v>167</v>
      </c>
      <c r="L14" s="496">
        <v>206</v>
      </c>
      <c r="M14" s="498">
        <v>274</v>
      </c>
    </row>
    <row r="15" spans="2:15" ht="15.75" thickBot="1">
      <c r="B15" s="249"/>
      <c r="C15" s="504"/>
      <c r="D15" s="251"/>
      <c r="E15" s="63" t="s">
        <v>597</v>
      </c>
      <c r="F15" s="249"/>
      <c r="G15" s="249"/>
      <c r="H15" s="379"/>
      <c r="I15" s="379"/>
      <c r="J15" s="379"/>
      <c r="K15" s="501"/>
      <c r="L15" s="497"/>
      <c r="M15" s="499"/>
    </row>
    <row r="16" spans="2:15" ht="15.75" thickBot="1">
      <c r="B16" s="248">
        <v>2</v>
      </c>
      <c r="C16" s="502" t="s">
        <v>598</v>
      </c>
      <c r="D16" s="62" t="s">
        <v>325</v>
      </c>
      <c r="E16" s="102" t="s">
        <v>596</v>
      </c>
      <c r="F16" s="66" t="s">
        <v>350</v>
      </c>
      <c r="G16" s="248">
        <v>0.21299999999999999</v>
      </c>
      <c r="H16" s="112">
        <v>561</v>
      </c>
      <c r="I16" s="112">
        <v>692</v>
      </c>
      <c r="J16" s="112">
        <v>922</v>
      </c>
      <c r="K16" s="126">
        <v>590</v>
      </c>
      <c r="L16" s="127">
        <v>727</v>
      </c>
      <c r="M16" s="112">
        <v>969</v>
      </c>
    </row>
    <row r="17" spans="2:13">
      <c r="B17" s="276"/>
      <c r="C17" s="503"/>
      <c r="D17" s="250" t="s">
        <v>579</v>
      </c>
      <c r="E17" s="101" t="s">
        <v>580</v>
      </c>
      <c r="F17" s="248" t="s">
        <v>337</v>
      </c>
      <c r="G17" s="276"/>
      <c r="H17" s="378">
        <v>220</v>
      </c>
      <c r="I17" s="378">
        <v>270</v>
      </c>
      <c r="J17" s="378">
        <v>361</v>
      </c>
      <c r="K17" s="500">
        <v>231</v>
      </c>
      <c r="L17" s="496">
        <v>284</v>
      </c>
      <c r="M17" s="498">
        <v>379</v>
      </c>
    </row>
    <row r="18" spans="2:13" ht="15.75" thickBot="1">
      <c r="B18" s="249"/>
      <c r="C18" s="504"/>
      <c r="D18" s="251"/>
      <c r="E18" s="63" t="s">
        <v>597</v>
      </c>
      <c r="F18" s="249"/>
      <c r="G18" s="249"/>
      <c r="H18" s="379"/>
      <c r="I18" s="379"/>
      <c r="J18" s="379"/>
      <c r="K18" s="501"/>
      <c r="L18" s="497"/>
      <c r="M18" s="499"/>
    </row>
    <row r="19" spans="2:13" ht="15.75" thickBot="1">
      <c r="B19" s="248">
        <v>3</v>
      </c>
      <c r="C19" s="502" t="s">
        <v>599</v>
      </c>
      <c r="D19" s="62" t="s">
        <v>325</v>
      </c>
      <c r="E19" s="102" t="s">
        <v>596</v>
      </c>
      <c r="F19" s="66" t="s">
        <v>350</v>
      </c>
      <c r="G19" s="248">
        <v>0.20499999999999999</v>
      </c>
      <c r="H19" s="112">
        <v>539</v>
      </c>
      <c r="I19" s="112">
        <v>666</v>
      </c>
      <c r="J19" s="112">
        <v>887</v>
      </c>
      <c r="K19" s="126">
        <v>567</v>
      </c>
      <c r="L19" s="127">
        <v>700</v>
      </c>
      <c r="M19" s="112">
        <v>933</v>
      </c>
    </row>
    <row r="20" spans="2:13">
      <c r="B20" s="276"/>
      <c r="C20" s="503"/>
      <c r="D20" s="250" t="s">
        <v>579</v>
      </c>
      <c r="E20" s="101" t="s">
        <v>580</v>
      </c>
      <c r="F20" s="248" t="s">
        <v>337</v>
      </c>
      <c r="G20" s="276"/>
      <c r="H20" s="378">
        <v>212</v>
      </c>
      <c r="I20" s="378">
        <v>261</v>
      </c>
      <c r="J20" s="378">
        <v>348</v>
      </c>
      <c r="K20" s="500">
        <v>222</v>
      </c>
      <c r="L20" s="496">
        <v>274</v>
      </c>
      <c r="M20" s="498">
        <v>365</v>
      </c>
    </row>
    <row r="21" spans="2:13" ht="15.75" thickBot="1">
      <c r="B21" s="249"/>
      <c r="C21" s="504"/>
      <c r="D21" s="251"/>
      <c r="E21" s="63" t="s">
        <v>597</v>
      </c>
      <c r="F21" s="249"/>
      <c r="G21" s="249"/>
      <c r="H21" s="379"/>
      <c r="I21" s="379"/>
      <c r="J21" s="379"/>
      <c r="K21" s="501"/>
      <c r="L21" s="497"/>
      <c r="M21" s="499"/>
    </row>
    <row r="22" spans="2:13" ht="15.75" thickBot="1">
      <c r="B22" s="248">
        <v>4</v>
      </c>
      <c r="C22" s="502" t="s">
        <v>600</v>
      </c>
      <c r="D22" s="62" t="s">
        <v>325</v>
      </c>
      <c r="E22" s="102" t="s">
        <v>601</v>
      </c>
      <c r="F22" s="66" t="s">
        <v>326</v>
      </c>
      <c r="G22" s="248" t="s">
        <v>337</v>
      </c>
      <c r="H22" s="112">
        <v>265</v>
      </c>
      <c r="I22" s="112">
        <v>279</v>
      </c>
      <c r="J22" s="112">
        <v>265</v>
      </c>
      <c r="K22" s="112">
        <v>279</v>
      </c>
      <c r="L22" s="112">
        <v>293</v>
      </c>
      <c r="M22" s="112">
        <v>279</v>
      </c>
    </row>
    <row r="23" spans="2:13">
      <c r="B23" s="276"/>
      <c r="C23" s="503"/>
      <c r="D23" s="250" t="s">
        <v>579</v>
      </c>
      <c r="E23" s="101" t="s">
        <v>580</v>
      </c>
      <c r="F23" s="248" t="s">
        <v>337</v>
      </c>
      <c r="G23" s="276"/>
      <c r="H23" s="378">
        <v>157</v>
      </c>
      <c r="I23" s="378">
        <v>165</v>
      </c>
      <c r="J23" s="378">
        <v>157</v>
      </c>
      <c r="K23" s="378">
        <v>165</v>
      </c>
      <c r="L23" s="378">
        <v>174</v>
      </c>
      <c r="M23" s="378">
        <v>165</v>
      </c>
    </row>
    <row r="24" spans="2:13" ht="15.75" customHeight="1" thickBot="1">
      <c r="B24" s="249"/>
      <c r="C24" s="504"/>
      <c r="D24" s="251"/>
      <c r="E24" s="63" t="s">
        <v>602</v>
      </c>
      <c r="F24" s="249"/>
      <c r="G24" s="249"/>
      <c r="H24" s="379"/>
      <c r="I24" s="379"/>
      <c r="J24" s="379"/>
      <c r="K24" s="379"/>
      <c r="L24" s="379"/>
      <c r="M24" s="379"/>
    </row>
    <row r="25" spans="2:13" ht="15.75" thickBot="1">
      <c r="B25" s="248">
        <v>5</v>
      </c>
      <c r="C25" s="103" t="s">
        <v>603</v>
      </c>
      <c r="D25" s="62" t="s">
        <v>325</v>
      </c>
      <c r="E25" s="102" t="s">
        <v>605</v>
      </c>
      <c r="F25" s="66" t="s">
        <v>350</v>
      </c>
      <c r="G25" s="248" t="s">
        <v>337</v>
      </c>
      <c r="H25" s="112">
        <v>1110</v>
      </c>
      <c r="I25" s="112">
        <v>1440</v>
      </c>
      <c r="J25" s="112">
        <v>2250</v>
      </c>
      <c r="K25" s="126">
        <v>1166</v>
      </c>
      <c r="L25" s="127">
        <v>1512</v>
      </c>
      <c r="M25" s="112">
        <v>2363</v>
      </c>
    </row>
    <row r="26" spans="2:13" ht="16.899999999999999" customHeight="1">
      <c r="B26" s="276"/>
      <c r="C26" s="103" t="s">
        <v>604</v>
      </c>
      <c r="D26" s="250" t="s">
        <v>579</v>
      </c>
      <c r="E26" s="101" t="s">
        <v>580</v>
      </c>
      <c r="F26" s="248" t="s">
        <v>337</v>
      </c>
      <c r="G26" s="276"/>
      <c r="H26" s="378">
        <v>655</v>
      </c>
      <c r="I26" s="378">
        <v>851</v>
      </c>
      <c r="J26" s="378">
        <v>1328</v>
      </c>
      <c r="K26" s="500">
        <v>688</v>
      </c>
      <c r="L26" s="496">
        <v>894</v>
      </c>
      <c r="M26" s="498">
        <v>1395</v>
      </c>
    </row>
    <row r="27" spans="2:13" ht="16.149999999999999" customHeight="1" thickBot="1">
      <c r="B27" s="249"/>
      <c r="C27" s="70"/>
      <c r="D27" s="251"/>
      <c r="E27" s="63" t="s">
        <v>602</v>
      </c>
      <c r="F27" s="249"/>
      <c r="G27" s="249"/>
      <c r="H27" s="379"/>
      <c r="I27" s="379"/>
      <c r="J27" s="379"/>
      <c r="K27" s="501"/>
      <c r="L27" s="497"/>
      <c r="M27" s="499"/>
    </row>
    <row r="28" spans="2:13" ht="15" customHeight="1">
      <c r="B28" s="248">
        <v>6</v>
      </c>
      <c r="C28" s="103" t="s">
        <v>606</v>
      </c>
      <c r="D28" s="250" t="s">
        <v>325</v>
      </c>
      <c r="E28" s="505" t="s">
        <v>605</v>
      </c>
      <c r="F28" s="248" t="s">
        <v>350</v>
      </c>
      <c r="G28" s="248" t="s">
        <v>337</v>
      </c>
      <c r="H28" s="378">
        <v>1245</v>
      </c>
      <c r="I28" s="378">
        <v>1369</v>
      </c>
      <c r="J28" s="378">
        <v>1630</v>
      </c>
      <c r="K28" s="500">
        <v>1308</v>
      </c>
      <c r="L28" s="496">
        <v>1438</v>
      </c>
      <c r="M28" s="498">
        <v>1712</v>
      </c>
    </row>
    <row r="29" spans="2:13" ht="15.75" thickBot="1">
      <c r="B29" s="276"/>
      <c r="C29" s="103" t="s">
        <v>607</v>
      </c>
      <c r="D29" s="251"/>
      <c r="E29" s="506"/>
      <c r="F29" s="249"/>
      <c r="G29" s="276"/>
      <c r="H29" s="379"/>
      <c r="I29" s="379"/>
      <c r="J29" s="379"/>
      <c r="K29" s="501"/>
      <c r="L29" s="497"/>
      <c r="M29" s="499"/>
    </row>
    <row r="30" spans="2:13">
      <c r="B30" s="276"/>
      <c r="C30" s="71" t="s">
        <v>608</v>
      </c>
      <c r="D30" s="250" t="s">
        <v>579</v>
      </c>
      <c r="E30" s="101" t="s">
        <v>580</v>
      </c>
      <c r="F30" s="248" t="s">
        <v>337</v>
      </c>
      <c r="G30" s="276"/>
      <c r="H30" s="378">
        <v>735</v>
      </c>
      <c r="I30" s="378">
        <v>809</v>
      </c>
      <c r="J30" s="378">
        <v>963</v>
      </c>
      <c r="K30" s="500">
        <v>772</v>
      </c>
      <c r="L30" s="496">
        <v>849</v>
      </c>
      <c r="M30" s="498">
        <v>1011</v>
      </c>
    </row>
    <row r="31" spans="2:13" ht="15.75" thickBot="1">
      <c r="B31" s="249"/>
      <c r="C31" s="70"/>
      <c r="D31" s="251"/>
      <c r="E31" s="63" t="s">
        <v>602</v>
      </c>
      <c r="F31" s="249"/>
      <c r="G31" s="249"/>
      <c r="H31" s="379"/>
      <c r="I31" s="379"/>
      <c r="J31" s="379"/>
      <c r="K31" s="501"/>
      <c r="L31" s="497"/>
      <c r="M31" s="499"/>
    </row>
    <row r="32" spans="2:13">
      <c r="B32" s="248">
        <v>7</v>
      </c>
      <c r="C32" s="103" t="s">
        <v>609</v>
      </c>
      <c r="D32" s="250" t="s">
        <v>325</v>
      </c>
      <c r="E32" s="505" t="s">
        <v>605</v>
      </c>
      <c r="F32" s="248" t="s">
        <v>352</v>
      </c>
      <c r="G32" s="248" t="s">
        <v>337</v>
      </c>
      <c r="H32" s="378">
        <v>1110</v>
      </c>
      <c r="I32" s="378">
        <v>1440</v>
      </c>
      <c r="J32" s="378">
        <v>2250</v>
      </c>
      <c r="K32" s="500">
        <v>1166</v>
      </c>
      <c r="L32" s="496">
        <v>1512</v>
      </c>
      <c r="M32" s="498">
        <v>2363</v>
      </c>
    </row>
    <row r="33" spans="2:13" ht="15.75" thickBot="1">
      <c r="B33" s="276"/>
      <c r="C33" s="103" t="s">
        <v>610</v>
      </c>
      <c r="D33" s="251"/>
      <c r="E33" s="506"/>
      <c r="F33" s="249"/>
      <c r="G33" s="276"/>
      <c r="H33" s="379"/>
      <c r="I33" s="379"/>
      <c r="J33" s="379"/>
      <c r="K33" s="501"/>
      <c r="L33" s="497"/>
      <c r="M33" s="499"/>
    </row>
    <row r="34" spans="2:13">
      <c r="B34" s="276"/>
      <c r="C34" s="103" t="s">
        <v>611</v>
      </c>
      <c r="D34" s="250" t="s">
        <v>579</v>
      </c>
      <c r="E34" s="101" t="s">
        <v>580</v>
      </c>
      <c r="F34" s="248" t="s">
        <v>337</v>
      </c>
      <c r="G34" s="276"/>
      <c r="H34" s="378">
        <v>655</v>
      </c>
      <c r="I34" s="378">
        <v>851</v>
      </c>
      <c r="J34" s="378">
        <v>1328</v>
      </c>
      <c r="K34" s="500">
        <v>688</v>
      </c>
      <c r="L34" s="496">
        <v>894</v>
      </c>
      <c r="M34" s="498">
        <v>1395</v>
      </c>
    </row>
    <row r="35" spans="2:13" ht="15.75" thickBot="1">
      <c r="B35" s="249"/>
      <c r="C35" s="70"/>
      <c r="D35" s="251"/>
      <c r="E35" s="63" t="s">
        <v>602</v>
      </c>
      <c r="F35" s="249"/>
      <c r="G35" s="249"/>
      <c r="H35" s="379"/>
      <c r="I35" s="379"/>
      <c r="J35" s="379"/>
      <c r="K35" s="501"/>
      <c r="L35" s="497"/>
      <c r="M35" s="499"/>
    </row>
    <row r="36" spans="2:13" ht="15.75" thickBot="1">
      <c r="B36" s="248">
        <v>8</v>
      </c>
      <c r="C36" s="103" t="s">
        <v>612</v>
      </c>
      <c r="D36" s="62" t="s">
        <v>325</v>
      </c>
      <c r="E36" s="102" t="s">
        <v>578</v>
      </c>
      <c r="F36" s="66" t="s">
        <v>326</v>
      </c>
      <c r="G36" s="248" t="s">
        <v>337</v>
      </c>
      <c r="H36" s="112">
        <v>546</v>
      </c>
      <c r="I36" s="112">
        <v>598</v>
      </c>
      <c r="J36" s="112">
        <v>691</v>
      </c>
      <c r="K36" s="126">
        <v>574</v>
      </c>
      <c r="L36" s="127">
        <v>628</v>
      </c>
      <c r="M36" s="112">
        <v>726</v>
      </c>
    </row>
    <row r="37" spans="2:13">
      <c r="B37" s="276"/>
      <c r="C37" s="103" t="s">
        <v>613</v>
      </c>
      <c r="D37" s="250" t="s">
        <v>579</v>
      </c>
      <c r="E37" s="101" t="s">
        <v>580</v>
      </c>
      <c r="F37" s="248" t="s">
        <v>337</v>
      </c>
      <c r="G37" s="276"/>
      <c r="H37" s="378">
        <v>323</v>
      </c>
      <c r="I37" s="378">
        <v>354</v>
      </c>
      <c r="J37" s="378">
        <v>408</v>
      </c>
      <c r="K37" s="500">
        <v>339</v>
      </c>
      <c r="L37" s="496">
        <v>371</v>
      </c>
      <c r="M37" s="498">
        <v>429</v>
      </c>
    </row>
    <row r="38" spans="2:13" ht="15.75" thickBot="1">
      <c r="B38" s="249"/>
      <c r="C38" s="70"/>
      <c r="D38" s="251"/>
      <c r="E38" s="63" t="s">
        <v>602</v>
      </c>
      <c r="F38" s="249"/>
      <c r="G38" s="249"/>
      <c r="H38" s="379"/>
      <c r="I38" s="379"/>
      <c r="J38" s="379"/>
      <c r="K38" s="501"/>
      <c r="L38" s="497"/>
      <c r="M38" s="499"/>
    </row>
    <row r="39" spans="2:13" ht="15.75" thickBot="1">
      <c r="B39" s="248">
        <v>9</v>
      </c>
      <c r="C39" s="103" t="s">
        <v>612</v>
      </c>
      <c r="D39" s="62" t="s">
        <v>325</v>
      </c>
      <c r="E39" s="102" t="s">
        <v>578</v>
      </c>
      <c r="F39" s="66" t="s">
        <v>326</v>
      </c>
      <c r="G39" s="248" t="s">
        <v>337</v>
      </c>
      <c r="H39" s="112">
        <v>629</v>
      </c>
      <c r="I39" s="112">
        <v>701</v>
      </c>
      <c r="J39" s="112">
        <v>824</v>
      </c>
      <c r="K39" s="126">
        <v>661</v>
      </c>
      <c r="L39" s="127">
        <v>736</v>
      </c>
      <c r="M39" s="112">
        <v>866</v>
      </c>
    </row>
    <row r="40" spans="2:13">
      <c r="B40" s="276"/>
      <c r="C40" s="103" t="s">
        <v>614</v>
      </c>
      <c r="D40" s="250" t="s">
        <v>579</v>
      </c>
      <c r="E40" s="101" t="s">
        <v>580</v>
      </c>
      <c r="F40" s="248" t="s">
        <v>337</v>
      </c>
      <c r="G40" s="276"/>
      <c r="H40" s="378">
        <v>371</v>
      </c>
      <c r="I40" s="378">
        <v>415</v>
      </c>
      <c r="J40" s="378">
        <v>487</v>
      </c>
      <c r="K40" s="500">
        <v>391</v>
      </c>
      <c r="L40" s="496">
        <v>435</v>
      </c>
      <c r="M40" s="498">
        <v>511</v>
      </c>
    </row>
    <row r="41" spans="2:13" ht="15.75" thickBot="1">
      <c r="B41" s="249"/>
      <c r="C41" s="70"/>
      <c r="D41" s="251"/>
      <c r="E41" s="63" t="s">
        <v>602</v>
      </c>
      <c r="F41" s="249"/>
      <c r="G41" s="249"/>
      <c r="H41" s="379"/>
      <c r="I41" s="379"/>
      <c r="J41" s="379"/>
      <c r="K41" s="501"/>
      <c r="L41" s="497"/>
      <c r="M41" s="499"/>
    </row>
    <row r="42" spans="2:13" ht="30" customHeight="1" thickBot="1">
      <c r="B42" s="248">
        <v>10</v>
      </c>
      <c r="C42" s="103" t="s">
        <v>612</v>
      </c>
      <c r="D42" s="62" t="s">
        <v>325</v>
      </c>
      <c r="E42" s="102" t="s">
        <v>578</v>
      </c>
      <c r="F42" s="66" t="s">
        <v>352</v>
      </c>
      <c r="G42" s="248" t="s">
        <v>337</v>
      </c>
      <c r="H42" s="112">
        <v>1000</v>
      </c>
      <c r="I42" s="112">
        <v>1051</v>
      </c>
      <c r="J42" s="112">
        <v>1164</v>
      </c>
      <c r="K42" s="126">
        <v>1050</v>
      </c>
      <c r="L42" s="127">
        <v>1104</v>
      </c>
      <c r="M42" s="112">
        <v>1223</v>
      </c>
    </row>
    <row r="43" spans="2:13">
      <c r="B43" s="276"/>
      <c r="C43" s="103" t="s">
        <v>615</v>
      </c>
      <c r="D43" s="250" t="s">
        <v>579</v>
      </c>
      <c r="E43" s="101" t="s">
        <v>580</v>
      </c>
      <c r="F43" s="248" t="s">
        <v>337</v>
      </c>
      <c r="G43" s="276"/>
      <c r="H43" s="378">
        <v>591</v>
      </c>
      <c r="I43" s="378">
        <v>621</v>
      </c>
      <c r="J43" s="378">
        <v>688</v>
      </c>
      <c r="K43" s="500">
        <v>621</v>
      </c>
      <c r="L43" s="496">
        <v>651</v>
      </c>
      <c r="M43" s="498">
        <v>723</v>
      </c>
    </row>
    <row r="44" spans="2:13" ht="15.75" thickBot="1">
      <c r="B44" s="249"/>
      <c r="C44" s="70"/>
      <c r="D44" s="251"/>
      <c r="E44" s="63" t="s">
        <v>602</v>
      </c>
      <c r="F44" s="249"/>
      <c r="G44" s="249"/>
      <c r="H44" s="379"/>
      <c r="I44" s="379"/>
      <c r="J44" s="379"/>
      <c r="K44" s="501"/>
      <c r="L44" s="497"/>
      <c r="M44" s="499"/>
    </row>
    <row r="45" spans="2:13" ht="15" customHeight="1" thickBot="1">
      <c r="B45" s="248">
        <v>11</v>
      </c>
      <c r="C45" s="103" t="s">
        <v>616</v>
      </c>
      <c r="D45" s="62" t="s">
        <v>325</v>
      </c>
      <c r="E45" s="102" t="s">
        <v>578</v>
      </c>
      <c r="F45" s="66" t="s">
        <v>326</v>
      </c>
      <c r="G45" s="248" t="s">
        <v>337</v>
      </c>
      <c r="H45" s="112">
        <v>660</v>
      </c>
      <c r="I45" s="112">
        <v>701</v>
      </c>
      <c r="J45" s="112">
        <v>824</v>
      </c>
      <c r="K45" s="126">
        <v>693</v>
      </c>
      <c r="L45" s="127">
        <v>736</v>
      </c>
      <c r="M45" s="112">
        <v>866</v>
      </c>
    </row>
    <row r="46" spans="2:13">
      <c r="B46" s="276"/>
      <c r="C46" s="103" t="s">
        <v>613</v>
      </c>
      <c r="D46" s="250" t="s">
        <v>579</v>
      </c>
      <c r="E46" s="101" t="s">
        <v>580</v>
      </c>
      <c r="F46" s="248" t="s">
        <v>337</v>
      </c>
      <c r="G46" s="276"/>
      <c r="H46" s="378">
        <v>390</v>
      </c>
      <c r="I46" s="378">
        <v>415</v>
      </c>
      <c r="J46" s="378">
        <v>487</v>
      </c>
      <c r="K46" s="500">
        <v>409</v>
      </c>
      <c r="L46" s="496">
        <v>435</v>
      </c>
      <c r="M46" s="498">
        <v>511</v>
      </c>
    </row>
    <row r="47" spans="2:13" ht="15" customHeight="1" thickBot="1">
      <c r="B47" s="249"/>
      <c r="C47" s="70"/>
      <c r="D47" s="251"/>
      <c r="E47" s="63" t="s">
        <v>602</v>
      </c>
      <c r="F47" s="249"/>
      <c r="G47" s="249"/>
      <c r="H47" s="379"/>
      <c r="I47" s="379"/>
      <c r="J47" s="379"/>
      <c r="K47" s="501"/>
      <c r="L47" s="497"/>
      <c r="M47" s="499"/>
    </row>
    <row r="48" spans="2:13" ht="15.75" thickBot="1">
      <c r="B48" s="248">
        <v>12</v>
      </c>
      <c r="C48" s="103" t="s">
        <v>616</v>
      </c>
      <c r="D48" s="62" t="s">
        <v>325</v>
      </c>
      <c r="E48" s="102" t="s">
        <v>578</v>
      </c>
      <c r="F48" s="66" t="s">
        <v>326</v>
      </c>
      <c r="G48" s="248" t="s">
        <v>337</v>
      </c>
      <c r="H48" s="112">
        <v>721</v>
      </c>
      <c r="I48" s="112">
        <v>804</v>
      </c>
      <c r="J48" s="112">
        <v>948</v>
      </c>
      <c r="K48" s="126">
        <v>758</v>
      </c>
      <c r="L48" s="127">
        <v>844</v>
      </c>
      <c r="M48" s="112">
        <v>995</v>
      </c>
    </row>
    <row r="49" spans="2:13">
      <c r="B49" s="276"/>
      <c r="C49" s="103" t="s">
        <v>614</v>
      </c>
      <c r="D49" s="250" t="s">
        <v>579</v>
      </c>
      <c r="E49" s="101" t="s">
        <v>580</v>
      </c>
      <c r="F49" s="248" t="s">
        <v>337</v>
      </c>
      <c r="G49" s="276"/>
      <c r="H49" s="378">
        <v>426</v>
      </c>
      <c r="I49" s="378">
        <v>475</v>
      </c>
      <c r="J49" s="378">
        <v>560</v>
      </c>
      <c r="K49" s="500">
        <v>448</v>
      </c>
      <c r="L49" s="496">
        <v>499</v>
      </c>
      <c r="M49" s="498">
        <v>588</v>
      </c>
    </row>
    <row r="50" spans="2:13" ht="15.75" thickBot="1">
      <c r="B50" s="249"/>
      <c r="C50" s="70"/>
      <c r="D50" s="251"/>
      <c r="E50" s="63" t="s">
        <v>602</v>
      </c>
      <c r="F50" s="249"/>
      <c r="G50" s="249"/>
      <c r="H50" s="379"/>
      <c r="I50" s="379"/>
      <c r="J50" s="379"/>
      <c r="K50" s="501"/>
      <c r="L50" s="497"/>
      <c r="M50" s="499"/>
    </row>
    <row r="51" spans="2:13" ht="15.75" thickBot="1">
      <c r="B51" s="248">
        <v>13</v>
      </c>
      <c r="C51" s="103" t="s">
        <v>616</v>
      </c>
      <c r="D51" s="62" t="s">
        <v>325</v>
      </c>
      <c r="E51" s="102" t="s">
        <v>578</v>
      </c>
      <c r="F51" s="66" t="s">
        <v>352</v>
      </c>
      <c r="G51" s="248" t="s">
        <v>337</v>
      </c>
      <c r="H51" s="112">
        <v>1092</v>
      </c>
      <c r="I51" s="112">
        <v>1164</v>
      </c>
      <c r="J51" s="112">
        <v>1298</v>
      </c>
      <c r="K51" s="126">
        <v>1147</v>
      </c>
      <c r="L51" s="127">
        <v>1223</v>
      </c>
      <c r="M51" s="112">
        <v>1363</v>
      </c>
    </row>
    <row r="52" spans="2:13">
      <c r="B52" s="276"/>
      <c r="C52" s="103" t="s">
        <v>615</v>
      </c>
      <c r="D52" s="250" t="s">
        <v>579</v>
      </c>
      <c r="E52" s="101" t="s">
        <v>580</v>
      </c>
      <c r="F52" s="248" t="s">
        <v>337</v>
      </c>
      <c r="G52" s="276"/>
      <c r="H52" s="378">
        <v>645</v>
      </c>
      <c r="I52" s="378">
        <v>688</v>
      </c>
      <c r="J52" s="378">
        <v>767</v>
      </c>
      <c r="K52" s="500">
        <v>677</v>
      </c>
      <c r="L52" s="496">
        <v>723</v>
      </c>
      <c r="M52" s="498">
        <v>805</v>
      </c>
    </row>
    <row r="53" spans="2:13" ht="15.75" thickBot="1">
      <c r="B53" s="249"/>
      <c r="C53" s="70"/>
      <c r="D53" s="251"/>
      <c r="E53" s="63" t="s">
        <v>602</v>
      </c>
      <c r="F53" s="249"/>
      <c r="G53" s="249"/>
      <c r="H53" s="379"/>
      <c r="I53" s="379"/>
      <c r="J53" s="379"/>
      <c r="K53" s="501"/>
      <c r="L53" s="497"/>
      <c r="M53" s="499"/>
    </row>
    <row r="54" spans="2:13" ht="15.75" thickBot="1">
      <c r="B54" s="61">
        <v>14</v>
      </c>
      <c r="C54" s="104" t="s">
        <v>617</v>
      </c>
      <c r="D54" s="62" t="s">
        <v>325</v>
      </c>
      <c r="E54" s="102" t="s">
        <v>351</v>
      </c>
      <c r="F54" s="66" t="s">
        <v>353</v>
      </c>
      <c r="G54" s="66" t="s">
        <v>337</v>
      </c>
      <c r="H54" s="128" t="s">
        <v>627</v>
      </c>
      <c r="I54" s="128" t="s">
        <v>627</v>
      </c>
      <c r="J54" s="128" t="s">
        <v>627</v>
      </c>
      <c r="K54" s="128" t="s">
        <v>627</v>
      </c>
      <c r="L54" s="128" t="s">
        <v>627</v>
      </c>
      <c r="M54" s="128" t="s">
        <v>627</v>
      </c>
    </row>
    <row r="55" spans="2:13" ht="15.75" thickBot="1">
      <c r="B55" s="248">
        <v>15</v>
      </c>
      <c r="C55" s="502" t="s">
        <v>618</v>
      </c>
      <c r="D55" s="62" t="s">
        <v>325</v>
      </c>
      <c r="E55" s="102" t="s">
        <v>578</v>
      </c>
      <c r="F55" s="66" t="s">
        <v>326</v>
      </c>
      <c r="G55" s="248" t="s">
        <v>337</v>
      </c>
      <c r="H55" s="128" t="s">
        <v>627</v>
      </c>
      <c r="I55" s="128" t="s">
        <v>627</v>
      </c>
      <c r="J55" s="128" t="s">
        <v>627</v>
      </c>
      <c r="K55" s="128" t="s">
        <v>627</v>
      </c>
      <c r="L55" s="128" t="s">
        <v>627</v>
      </c>
      <c r="M55" s="128" t="s">
        <v>627</v>
      </c>
    </row>
    <row r="56" spans="2:13">
      <c r="B56" s="276"/>
      <c r="C56" s="503"/>
      <c r="D56" s="250" t="s">
        <v>579</v>
      </c>
      <c r="E56" s="101" t="s">
        <v>580</v>
      </c>
      <c r="F56" s="248" t="s">
        <v>337</v>
      </c>
      <c r="G56" s="276"/>
      <c r="H56" s="378">
        <v>198</v>
      </c>
      <c r="I56" s="378">
        <v>205</v>
      </c>
      <c r="J56" s="378">
        <v>225</v>
      </c>
      <c r="K56" s="500">
        <v>209</v>
      </c>
      <c r="L56" s="496">
        <v>216</v>
      </c>
      <c r="M56" s="498">
        <v>236</v>
      </c>
    </row>
    <row r="57" spans="2:13" ht="15.75" thickBot="1">
      <c r="B57" s="249"/>
      <c r="C57" s="504"/>
      <c r="D57" s="251"/>
      <c r="E57" s="63" t="s">
        <v>602</v>
      </c>
      <c r="F57" s="249"/>
      <c r="G57" s="249"/>
      <c r="H57" s="379"/>
      <c r="I57" s="379"/>
      <c r="J57" s="379"/>
      <c r="K57" s="501"/>
      <c r="L57" s="497"/>
      <c r="M57" s="499"/>
    </row>
    <row r="58" spans="2:13" ht="15.75" thickBot="1">
      <c r="B58" s="248">
        <v>16</v>
      </c>
      <c r="C58" s="103" t="s">
        <v>619</v>
      </c>
      <c r="D58" s="62" t="s">
        <v>325</v>
      </c>
      <c r="E58" s="102" t="s">
        <v>578</v>
      </c>
      <c r="F58" s="66" t="s">
        <v>326</v>
      </c>
      <c r="G58" s="248" t="s">
        <v>337</v>
      </c>
      <c r="H58" s="128" t="s">
        <v>627</v>
      </c>
      <c r="I58" s="128" t="s">
        <v>627</v>
      </c>
      <c r="J58" s="128" t="s">
        <v>627</v>
      </c>
      <c r="K58" s="128" t="s">
        <v>627</v>
      </c>
      <c r="L58" s="128" t="s">
        <v>627</v>
      </c>
      <c r="M58" s="128" t="s">
        <v>627</v>
      </c>
    </row>
    <row r="59" spans="2:13" ht="15.75" customHeight="1">
      <c r="B59" s="276"/>
      <c r="C59" s="103" t="s">
        <v>620</v>
      </c>
      <c r="D59" s="250" t="s">
        <v>579</v>
      </c>
      <c r="E59" s="101" t="s">
        <v>580</v>
      </c>
      <c r="F59" s="248" t="s">
        <v>337</v>
      </c>
      <c r="G59" s="276"/>
      <c r="H59" s="378">
        <v>245</v>
      </c>
      <c r="I59" s="378">
        <v>259</v>
      </c>
      <c r="J59" s="378">
        <v>287</v>
      </c>
      <c r="K59" s="500">
        <v>257</v>
      </c>
      <c r="L59" s="496">
        <v>272</v>
      </c>
      <c r="M59" s="498">
        <v>301</v>
      </c>
    </row>
    <row r="60" spans="2:13" ht="15.75" thickBot="1">
      <c r="B60" s="249"/>
      <c r="C60" s="70"/>
      <c r="D60" s="251"/>
      <c r="E60" s="63" t="s">
        <v>602</v>
      </c>
      <c r="F60" s="249"/>
      <c r="G60" s="249"/>
      <c r="H60" s="379"/>
      <c r="I60" s="379"/>
      <c r="J60" s="379"/>
      <c r="K60" s="501"/>
      <c r="L60" s="497"/>
      <c r="M60" s="499"/>
    </row>
    <row r="61" spans="2:13" ht="15.75" thickBot="1">
      <c r="B61" s="248">
        <v>17</v>
      </c>
      <c r="C61" s="103" t="s">
        <v>621</v>
      </c>
      <c r="D61" s="62" t="s">
        <v>325</v>
      </c>
      <c r="E61" s="102" t="s">
        <v>578</v>
      </c>
      <c r="F61" s="66" t="s">
        <v>326</v>
      </c>
      <c r="G61" s="248" t="s">
        <v>337</v>
      </c>
      <c r="H61" s="112">
        <v>557</v>
      </c>
      <c r="I61" s="112">
        <v>608</v>
      </c>
      <c r="J61" s="112">
        <v>721</v>
      </c>
      <c r="K61" s="126">
        <v>585</v>
      </c>
      <c r="L61" s="127">
        <v>639</v>
      </c>
      <c r="M61" s="112">
        <v>758</v>
      </c>
    </row>
    <row r="62" spans="2:13" ht="15.75" customHeight="1">
      <c r="B62" s="276"/>
      <c r="C62" s="103" t="s">
        <v>622</v>
      </c>
      <c r="D62" s="250" t="s">
        <v>579</v>
      </c>
      <c r="E62" s="101" t="s">
        <v>580</v>
      </c>
      <c r="F62" s="248" t="s">
        <v>337</v>
      </c>
      <c r="G62" s="276"/>
      <c r="H62" s="378">
        <v>329</v>
      </c>
      <c r="I62" s="378">
        <v>360</v>
      </c>
      <c r="J62" s="378">
        <v>426</v>
      </c>
      <c r="K62" s="500">
        <v>346</v>
      </c>
      <c r="L62" s="496">
        <v>377</v>
      </c>
      <c r="M62" s="498">
        <v>448</v>
      </c>
    </row>
    <row r="63" spans="2:13" ht="15.75" thickBot="1">
      <c r="B63" s="249"/>
      <c r="C63" s="70"/>
      <c r="D63" s="251"/>
      <c r="E63" s="63" t="s">
        <v>602</v>
      </c>
      <c r="F63" s="249"/>
      <c r="G63" s="249"/>
      <c r="H63" s="379"/>
      <c r="I63" s="379"/>
      <c r="J63" s="379"/>
      <c r="K63" s="501"/>
      <c r="L63" s="497"/>
      <c r="M63" s="499"/>
    </row>
    <row r="64" spans="2:13" ht="15.75" thickBot="1">
      <c r="B64" s="248">
        <v>18</v>
      </c>
      <c r="C64" s="502" t="s">
        <v>623</v>
      </c>
      <c r="D64" s="62" t="s">
        <v>325</v>
      </c>
      <c r="E64" s="102" t="s">
        <v>578</v>
      </c>
      <c r="F64" s="66" t="s">
        <v>326</v>
      </c>
      <c r="G64" s="248" t="s">
        <v>337</v>
      </c>
      <c r="H64" s="112">
        <v>660</v>
      </c>
      <c r="I64" s="112">
        <v>721</v>
      </c>
      <c r="J64" s="112">
        <v>814</v>
      </c>
      <c r="K64" s="126">
        <v>693</v>
      </c>
      <c r="L64" s="127">
        <v>758</v>
      </c>
      <c r="M64" s="112">
        <v>855</v>
      </c>
    </row>
    <row r="65" spans="2:13" ht="15.75" customHeight="1">
      <c r="B65" s="276"/>
      <c r="C65" s="503"/>
      <c r="D65" s="250" t="s">
        <v>579</v>
      </c>
      <c r="E65" s="101" t="s">
        <v>580</v>
      </c>
      <c r="F65" s="248" t="s">
        <v>337</v>
      </c>
      <c r="G65" s="276"/>
      <c r="H65" s="378">
        <v>390</v>
      </c>
      <c r="I65" s="378">
        <v>426</v>
      </c>
      <c r="J65" s="378">
        <v>482</v>
      </c>
      <c r="K65" s="500">
        <v>409</v>
      </c>
      <c r="L65" s="496">
        <v>448</v>
      </c>
      <c r="M65" s="498">
        <v>505</v>
      </c>
    </row>
    <row r="66" spans="2:13" ht="15.75" thickBot="1">
      <c r="B66" s="249"/>
      <c r="C66" s="504"/>
      <c r="D66" s="251"/>
      <c r="E66" s="63" t="s">
        <v>602</v>
      </c>
      <c r="F66" s="249"/>
      <c r="G66" s="249"/>
      <c r="H66" s="379"/>
      <c r="I66" s="379"/>
      <c r="J66" s="379"/>
      <c r="K66" s="501"/>
      <c r="L66" s="497"/>
      <c r="M66" s="499"/>
    </row>
    <row r="67" spans="2:13" ht="15.75" thickBot="1">
      <c r="B67" s="248">
        <v>19</v>
      </c>
      <c r="C67" s="502" t="s">
        <v>624</v>
      </c>
      <c r="D67" s="62" t="s">
        <v>325</v>
      </c>
      <c r="E67" s="102" t="s">
        <v>578</v>
      </c>
      <c r="F67" s="66" t="s">
        <v>326</v>
      </c>
      <c r="G67" s="248" t="s">
        <v>337</v>
      </c>
      <c r="H67" s="112">
        <v>752</v>
      </c>
      <c r="I67" s="112">
        <v>814</v>
      </c>
      <c r="J67" s="112">
        <v>927</v>
      </c>
      <c r="K67" s="126">
        <v>791</v>
      </c>
      <c r="L67" s="127">
        <v>855</v>
      </c>
      <c r="M67" s="112">
        <v>974</v>
      </c>
    </row>
    <row r="68" spans="2:13" ht="15.75" customHeight="1">
      <c r="B68" s="276"/>
      <c r="C68" s="503"/>
      <c r="D68" s="250" t="s">
        <v>579</v>
      </c>
      <c r="E68" s="101" t="s">
        <v>580</v>
      </c>
      <c r="F68" s="248" t="s">
        <v>337</v>
      </c>
      <c r="G68" s="276"/>
      <c r="H68" s="378">
        <v>444</v>
      </c>
      <c r="I68" s="378">
        <v>482</v>
      </c>
      <c r="J68" s="378">
        <v>547</v>
      </c>
      <c r="K68" s="500">
        <v>467</v>
      </c>
      <c r="L68" s="496">
        <v>505</v>
      </c>
      <c r="M68" s="498">
        <v>575</v>
      </c>
    </row>
    <row r="69" spans="2:13" ht="15.75" thickBot="1">
      <c r="B69" s="249"/>
      <c r="C69" s="504"/>
      <c r="D69" s="251"/>
      <c r="E69" s="63" t="s">
        <v>602</v>
      </c>
      <c r="F69" s="249"/>
      <c r="G69" s="249"/>
      <c r="H69" s="379"/>
      <c r="I69" s="379"/>
      <c r="J69" s="379"/>
      <c r="K69" s="501"/>
      <c r="L69" s="497"/>
      <c r="M69" s="499"/>
    </row>
    <row r="70" spans="2:13" ht="15.75" thickBot="1">
      <c r="B70" s="248">
        <v>20</v>
      </c>
      <c r="C70" s="502" t="s">
        <v>625</v>
      </c>
      <c r="D70" s="62" t="s">
        <v>325</v>
      </c>
      <c r="E70" s="102" t="s">
        <v>578</v>
      </c>
      <c r="F70" s="66" t="s">
        <v>326</v>
      </c>
      <c r="G70" s="248" t="s">
        <v>337</v>
      </c>
      <c r="H70" s="112">
        <v>835</v>
      </c>
      <c r="I70" s="112">
        <v>907</v>
      </c>
      <c r="J70" s="112">
        <v>1030</v>
      </c>
      <c r="K70" s="126">
        <v>877</v>
      </c>
      <c r="L70" s="127">
        <v>952</v>
      </c>
      <c r="M70" s="112">
        <v>1082</v>
      </c>
    </row>
    <row r="71" spans="2:13" ht="15.75" customHeight="1">
      <c r="B71" s="276"/>
      <c r="C71" s="503"/>
      <c r="D71" s="250" t="s">
        <v>579</v>
      </c>
      <c r="E71" s="101" t="s">
        <v>580</v>
      </c>
      <c r="F71" s="248" t="s">
        <v>337</v>
      </c>
      <c r="G71" s="276"/>
      <c r="H71" s="378">
        <v>493</v>
      </c>
      <c r="I71" s="378">
        <v>536</v>
      </c>
      <c r="J71" s="378">
        <v>608</v>
      </c>
      <c r="K71" s="500">
        <v>519</v>
      </c>
      <c r="L71" s="496">
        <v>563</v>
      </c>
      <c r="M71" s="498">
        <v>639</v>
      </c>
    </row>
    <row r="72" spans="2:13" ht="15.75" thickBot="1">
      <c r="B72" s="249"/>
      <c r="C72" s="504"/>
      <c r="D72" s="251"/>
      <c r="E72" s="63" t="s">
        <v>602</v>
      </c>
      <c r="F72" s="249"/>
      <c r="G72" s="249"/>
      <c r="H72" s="379"/>
      <c r="I72" s="379"/>
      <c r="J72" s="379"/>
      <c r="K72" s="501"/>
      <c r="L72" s="497"/>
      <c r="M72" s="499"/>
    </row>
    <row r="73" spans="2:13" ht="15.75" thickBot="1">
      <c r="B73" s="248">
        <v>21</v>
      </c>
      <c r="C73" s="502" t="s">
        <v>626</v>
      </c>
      <c r="D73" s="62" t="s">
        <v>325</v>
      </c>
      <c r="E73" s="102" t="s">
        <v>578</v>
      </c>
      <c r="F73" s="66" t="s">
        <v>326</v>
      </c>
      <c r="G73" s="248" t="s">
        <v>337</v>
      </c>
      <c r="H73" s="112">
        <v>907</v>
      </c>
      <c r="I73" s="112">
        <v>989</v>
      </c>
      <c r="J73" s="112">
        <v>1123</v>
      </c>
      <c r="K73" s="126">
        <v>952</v>
      </c>
      <c r="L73" s="127">
        <v>1039</v>
      </c>
      <c r="M73" s="112">
        <v>1180</v>
      </c>
    </row>
    <row r="74" spans="2:13" ht="15.75" customHeight="1">
      <c r="B74" s="276"/>
      <c r="C74" s="503"/>
      <c r="D74" s="250" t="s">
        <v>579</v>
      </c>
      <c r="E74" s="101" t="s">
        <v>580</v>
      </c>
      <c r="F74" s="248" t="s">
        <v>337</v>
      </c>
      <c r="G74" s="276"/>
      <c r="H74" s="378">
        <v>536</v>
      </c>
      <c r="I74" s="378">
        <v>585</v>
      </c>
      <c r="J74" s="378">
        <v>664</v>
      </c>
      <c r="K74" s="500">
        <v>563</v>
      </c>
      <c r="L74" s="496">
        <v>613</v>
      </c>
      <c r="M74" s="498">
        <v>697</v>
      </c>
    </row>
    <row r="75" spans="2:13" ht="15.75" thickBot="1">
      <c r="B75" s="249"/>
      <c r="C75" s="504"/>
      <c r="D75" s="251"/>
      <c r="E75" s="63" t="s">
        <v>602</v>
      </c>
      <c r="F75" s="249"/>
      <c r="G75" s="249"/>
      <c r="H75" s="379"/>
      <c r="I75" s="379"/>
      <c r="J75" s="379"/>
      <c r="K75" s="501"/>
      <c r="L75" s="497"/>
      <c r="M75" s="499"/>
    </row>
    <row r="76" spans="2:13" ht="15.75" thickBot="1">
      <c r="B76" s="248">
        <v>22</v>
      </c>
      <c r="C76" s="502" t="s">
        <v>495</v>
      </c>
      <c r="D76" s="62" t="s">
        <v>325</v>
      </c>
      <c r="E76" s="102" t="s">
        <v>578</v>
      </c>
      <c r="F76" s="66" t="s">
        <v>326</v>
      </c>
      <c r="G76" s="248" t="s">
        <v>337</v>
      </c>
      <c r="H76" s="112">
        <v>1010</v>
      </c>
      <c r="I76" s="112">
        <v>1092</v>
      </c>
      <c r="J76" s="112">
        <v>1247</v>
      </c>
      <c r="K76" s="126">
        <v>1060</v>
      </c>
      <c r="L76" s="127">
        <v>1147</v>
      </c>
      <c r="M76" s="112">
        <v>1310</v>
      </c>
    </row>
    <row r="77" spans="2:13" ht="15.75" customHeight="1">
      <c r="B77" s="276"/>
      <c r="C77" s="503"/>
      <c r="D77" s="250" t="s">
        <v>579</v>
      </c>
      <c r="E77" s="101" t="s">
        <v>580</v>
      </c>
      <c r="F77" s="248" t="s">
        <v>337</v>
      </c>
      <c r="G77" s="276"/>
      <c r="H77" s="378">
        <v>597</v>
      </c>
      <c r="I77" s="378">
        <v>645</v>
      </c>
      <c r="J77" s="378">
        <v>736</v>
      </c>
      <c r="K77" s="500">
        <v>627</v>
      </c>
      <c r="L77" s="496">
        <v>677</v>
      </c>
      <c r="M77" s="498">
        <v>773</v>
      </c>
    </row>
    <row r="78" spans="2:13" ht="15.75" thickBot="1">
      <c r="B78" s="249"/>
      <c r="C78" s="504"/>
      <c r="D78" s="251"/>
      <c r="E78" s="63" t="s">
        <v>602</v>
      </c>
      <c r="F78" s="249"/>
      <c r="G78" s="249"/>
      <c r="H78" s="379"/>
      <c r="I78" s="379"/>
      <c r="J78" s="379"/>
      <c r="K78" s="501"/>
      <c r="L78" s="497"/>
      <c r="M78" s="499"/>
    </row>
    <row r="79" spans="2:13" ht="15.75" customHeight="1" thickBot="1">
      <c r="B79" s="248">
        <v>23</v>
      </c>
      <c r="C79" s="502" t="s">
        <v>577</v>
      </c>
      <c r="D79" s="62" t="s">
        <v>325</v>
      </c>
      <c r="E79" s="102" t="s">
        <v>578</v>
      </c>
      <c r="F79" s="66" t="s">
        <v>326</v>
      </c>
      <c r="G79" s="248" t="s">
        <v>337</v>
      </c>
      <c r="H79" s="112">
        <v>700</v>
      </c>
      <c r="I79" s="112">
        <v>994</v>
      </c>
      <c r="J79" s="112">
        <v>1257</v>
      </c>
      <c r="K79" s="126">
        <v>735</v>
      </c>
      <c r="L79" s="127">
        <v>1045</v>
      </c>
      <c r="M79" s="112">
        <v>1320</v>
      </c>
    </row>
    <row r="80" spans="2:13" ht="15.75" customHeight="1">
      <c r="B80" s="276"/>
      <c r="C80" s="503"/>
      <c r="D80" s="250" t="s">
        <v>579</v>
      </c>
      <c r="E80" s="101" t="s">
        <v>580</v>
      </c>
      <c r="F80" s="248" t="s">
        <v>337</v>
      </c>
      <c r="G80" s="276"/>
      <c r="H80" s="378">
        <v>414</v>
      </c>
      <c r="I80" s="378">
        <v>588</v>
      </c>
      <c r="J80" s="378">
        <v>742</v>
      </c>
      <c r="K80" s="500">
        <v>435</v>
      </c>
      <c r="L80" s="496">
        <v>617</v>
      </c>
      <c r="M80" s="498">
        <v>779</v>
      </c>
    </row>
    <row r="81" spans="2:13" ht="15.75" thickBot="1">
      <c r="B81" s="249"/>
      <c r="C81" s="504"/>
      <c r="D81" s="251"/>
      <c r="E81" s="63" t="s">
        <v>581</v>
      </c>
      <c r="F81" s="249"/>
      <c r="G81" s="249"/>
      <c r="H81" s="379"/>
      <c r="I81" s="379"/>
      <c r="J81" s="379"/>
      <c r="K81" s="501"/>
      <c r="L81" s="497"/>
      <c r="M81" s="499"/>
    </row>
    <row r="82" spans="2:13" ht="15.75" customHeight="1" thickBot="1">
      <c r="B82" s="248">
        <v>24</v>
      </c>
      <c r="C82" s="502" t="s">
        <v>582</v>
      </c>
      <c r="D82" s="62" t="s">
        <v>325</v>
      </c>
      <c r="E82" s="102" t="s">
        <v>578</v>
      </c>
      <c r="F82" s="66" t="s">
        <v>326</v>
      </c>
      <c r="G82" s="248" t="s">
        <v>337</v>
      </c>
      <c r="H82" s="112">
        <v>854</v>
      </c>
      <c r="I82" s="112">
        <v>1215</v>
      </c>
      <c r="J82" s="112">
        <v>1537</v>
      </c>
      <c r="K82" s="126">
        <v>898</v>
      </c>
      <c r="L82" s="127">
        <v>1276</v>
      </c>
      <c r="M82" s="112">
        <v>1615</v>
      </c>
    </row>
    <row r="83" spans="2:13" ht="15.75" customHeight="1">
      <c r="B83" s="276"/>
      <c r="C83" s="503"/>
      <c r="D83" s="250" t="s">
        <v>579</v>
      </c>
      <c r="E83" s="101" t="s">
        <v>580</v>
      </c>
      <c r="F83" s="248" t="s">
        <v>337</v>
      </c>
      <c r="G83" s="276"/>
      <c r="H83" s="378">
        <v>505</v>
      </c>
      <c r="I83" s="378">
        <v>717</v>
      </c>
      <c r="J83" s="378">
        <v>908</v>
      </c>
      <c r="K83" s="500">
        <v>531</v>
      </c>
      <c r="L83" s="496">
        <v>753</v>
      </c>
      <c r="M83" s="498">
        <v>954</v>
      </c>
    </row>
    <row r="84" spans="2:13" ht="15.75" thickBot="1">
      <c r="B84" s="249"/>
      <c r="C84" s="504"/>
      <c r="D84" s="251"/>
      <c r="E84" s="63" t="s">
        <v>581</v>
      </c>
      <c r="F84" s="249"/>
      <c r="G84" s="249"/>
      <c r="H84" s="379"/>
      <c r="I84" s="379"/>
      <c r="J84" s="379"/>
      <c r="K84" s="501"/>
      <c r="L84" s="497"/>
      <c r="M84" s="499"/>
    </row>
    <row r="85" spans="2:13" ht="15.75" customHeight="1" thickBot="1">
      <c r="B85" s="248">
        <v>25</v>
      </c>
      <c r="C85" s="502" t="s">
        <v>583</v>
      </c>
      <c r="D85" s="62" t="s">
        <v>325</v>
      </c>
      <c r="E85" s="102" t="s">
        <v>578</v>
      </c>
      <c r="F85" s="66" t="s">
        <v>326</v>
      </c>
      <c r="G85" s="248" t="s">
        <v>337</v>
      </c>
      <c r="H85" s="112">
        <v>1010</v>
      </c>
      <c r="I85" s="112">
        <v>1435</v>
      </c>
      <c r="J85" s="112">
        <v>1816</v>
      </c>
      <c r="K85" s="126">
        <v>1060</v>
      </c>
      <c r="L85" s="127">
        <v>1507</v>
      </c>
      <c r="M85" s="112">
        <v>1908</v>
      </c>
    </row>
    <row r="86" spans="2:13" ht="15.75" customHeight="1">
      <c r="B86" s="276"/>
      <c r="C86" s="503"/>
      <c r="D86" s="250" t="s">
        <v>579</v>
      </c>
      <c r="E86" s="101" t="s">
        <v>580</v>
      </c>
      <c r="F86" s="248" t="s">
        <v>337</v>
      </c>
      <c r="G86" s="276"/>
      <c r="H86" s="378">
        <v>597</v>
      </c>
      <c r="I86" s="378">
        <v>847</v>
      </c>
      <c r="J86" s="378">
        <v>1073</v>
      </c>
      <c r="K86" s="500">
        <v>627</v>
      </c>
      <c r="L86" s="496">
        <v>890</v>
      </c>
      <c r="M86" s="498">
        <v>1127</v>
      </c>
    </row>
    <row r="87" spans="2:13" ht="15.75" thickBot="1">
      <c r="B87" s="249"/>
      <c r="C87" s="504"/>
      <c r="D87" s="251"/>
      <c r="E87" s="63" t="s">
        <v>581</v>
      </c>
      <c r="F87" s="249"/>
      <c r="G87" s="249"/>
      <c r="H87" s="379"/>
      <c r="I87" s="379"/>
      <c r="J87" s="379"/>
      <c r="K87" s="501"/>
      <c r="L87" s="497"/>
      <c r="M87" s="499"/>
    </row>
    <row r="88" spans="2:13" ht="15.75" customHeight="1" thickBot="1">
      <c r="B88" s="248">
        <v>26</v>
      </c>
      <c r="C88" s="502" t="s">
        <v>584</v>
      </c>
      <c r="D88" s="62" t="s">
        <v>325</v>
      </c>
      <c r="E88" s="102" t="s">
        <v>578</v>
      </c>
      <c r="F88" s="66" t="s">
        <v>326</v>
      </c>
      <c r="G88" s="248" t="s">
        <v>337</v>
      </c>
      <c r="H88" s="112">
        <v>1165</v>
      </c>
      <c r="I88" s="112">
        <v>1657</v>
      </c>
      <c r="J88" s="112">
        <v>2096</v>
      </c>
      <c r="K88" s="126">
        <v>1224</v>
      </c>
      <c r="L88" s="127">
        <v>1740</v>
      </c>
      <c r="M88" s="112">
        <v>2201</v>
      </c>
    </row>
    <row r="89" spans="2:13">
      <c r="B89" s="276"/>
      <c r="C89" s="503"/>
      <c r="D89" s="250" t="s">
        <v>579</v>
      </c>
      <c r="E89" s="101" t="s">
        <v>580</v>
      </c>
      <c r="F89" s="248" t="s">
        <v>337</v>
      </c>
      <c r="G89" s="276"/>
      <c r="H89" s="378">
        <v>689</v>
      </c>
      <c r="I89" s="378">
        <v>978</v>
      </c>
      <c r="J89" s="378">
        <v>1238</v>
      </c>
      <c r="K89" s="500">
        <v>724</v>
      </c>
      <c r="L89" s="496">
        <v>1027</v>
      </c>
      <c r="M89" s="498">
        <v>1300</v>
      </c>
    </row>
    <row r="90" spans="2:13" ht="15.75" thickBot="1">
      <c r="B90" s="249"/>
      <c r="C90" s="504"/>
      <c r="D90" s="251"/>
      <c r="E90" s="63" t="s">
        <v>581</v>
      </c>
      <c r="F90" s="249"/>
      <c r="G90" s="249"/>
      <c r="H90" s="379"/>
      <c r="I90" s="379"/>
      <c r="J90" s="379"/>
      <c r="K90" s="501"/>
      <c r="L90" s="497"/>
      <c r="M90" s="499"/>
    </row>
    <row r="91" spans="2:13" ht="15.75" thickBot="1">
      <c r="B91" s="248">
        <v>27</v>
      </c>
      <c r="C91" s="502" t="s">
        <v>585</v>
      </c>
      <c r="D91" s="62" t="s">
        <v>325</v>
      </c>
      <c r="E91" s="102" t="s">
        <v>578</v>
      </c>
      <c r="F91" s="66" t="s">
        <v>326</v>
      </c>
      <c r="G91" s="248" t="s">
        <v>337</v>
      </c>
      <c r="H91" s="112">
        <v>1320</v>
      </c>
      <c r="I91" s="112">
        <v>1877</v>
      </c>
      <c r="J91" s="112">
        <v>2375</v>
      </c>
      <c r="K91" s="126">
        <v>1387</v>
      </c>
      <c r="L91" s="127">
        <v>1972</v>
      </c>
      <c r="M91" s="112">
        <v>2494</v>
      </c>
    </row>
    <row r="92" spans="2:13">
      <c r="B92" s="276"/>
      <c r="C92" s="503"/>
      <c r="D92" s="250" t="s">
        <v>579</v>
      </c>
      <c r="E92" s="101" t="s">
        <v>580</v>
      </c>
      <c r="F92" s="248" t="s">
        <v>337</v>
      </c>
      <c r="G92" s="276"/>
      <c r="H92" s="378">
        <v>779</v>
      </c>
      <c r="I92" s="378">
        <v>1108</v>
      </c>
      <c r="J92" s="378">
        <v>1401</v>
      </c>
      <c r="K92" s="500">
        <v>818</v>
      </c>
      <c r="L92" s="496">
        <v>1163</v>
      </c>
      <c r="M92" s="498">
        <v>1471</v>
      </c>
    </row>
    <row r="93" spans="2:13" ht="15.75" thickBot="1">
      <c r="B93" s="249"/>
      <c r="C93" s="504"/>
      <c r="D93" s="251"/>
      <c r="E93" s="63" t="s">
        <v>581</v>
      </c>
      <c r="F93" s="249"/>
      <c r="G93" s="249"/>
      <c r="H93" s="379"/>
      <c r="I93" s="379"/>
      <c r="J93" s="379"/>
      <c r="K93" s="501"/>
      <c r="L93" s="497"/>
      <c r="M93" s="499"/>
    </row>
    <row r="94" spans="2:13" ht="15.75" thickBot="1">
      <c r="B94" s="248">
        <v>28</v>
      </c>
      <c r="C94" s="502" t="s">
        <v>586</v>
      </c>
      <c r="D94" s="62" t="s">
        <v>325</v>
      </c>
      <c r="E94" s="102" t="s">
        <v>578</v>
      </c>
      <c r="F94" s="66" t="s">
        <v>326</v>
      </c>
      <c r="G94" s="248" t="s">
        <v>337</v>
      </c>
      <c r="H94" s="112">
        <v>854</v>
      </c>
      <c r="I94" s="112">
        <v>1215</v>
      </c>
      <c r="J94" s="112">
        <v>1537</v>
      </c>
      <c r="K94" s="126">
        <v>898</v>
      </c>
      <c r="L94" s="127">
        <v>1276</v>
      </c>
      <c r="M94" s="112">
        <v>1615</v>
      </c>
    </row>
    <row r="95" spans="2:13">
      <c r="B95" s="276"/>
      <c r="C95" s="503"/>
      <c r="D95" s="250" t="s">
        <v>579</v>
      </c>
      <c r="E95" s="101" t="s">
        <v>580</v>
      </c>
      <c r="F95" s="248" t="s">
        <v>337</v>
      </c>
      <c r="G95" s="276"/>
      <c r="H95" s="378">
        <v>505</v>
      </c>
      <c r="I95" s="378">
        <v>717</v>
      </c>
      <c r="J95" s="378">
        <v>908</v>
      </c>
      <c r="K95" s="500">
        <v>531</v>
      </c>
      <c r="L95" s="496">
        <v>753</v>
      </c>
      <c r="M95" s="498">
        <v>954</v>
      </c>
    </row>
    <row r="96" spans="2:13" ht="15.75" thickBot="1">
      <c r="B96" s="249"/>
      <c r="C96" s="504"/>
      <c r="D96" s="251"/>
      <c r="E96" s="63" t="s">
        <v>581</v>
      </c>
      <c r="F96" s="249"/>
      <c r="G96" s="249"/>
      <c r="H96" s="379"/>
      <c r="I96" s="379"/>
      <c r="J96" s="379"/>
      <c r="K96" s="501"/>
      <c r="L96" s="497"/>
      <c r="M96" s="499"/>
    </row>
    <row r="97" spans="2:13" ht="15.75" thickBot="1">
      <c r="B97" s="248">
        <v>29</v>
      </c>
      <c r="C97" s="502" t="s">
        <v>587</v>
      </c>
      <c r="D97" s="62" t="s">
        <v>325</v>
      </c>
      <c r="E97" s="102" t="s">
        <v>578</v>
      </c>
      <c r="F97" s="66" t="s">
        <v>326</v>
      </c>
      <c r="G97" s="248" t="s">
        <v>337</v>
      </c>
      <c r="H97" s="112">
        <v>1010</v>
      </c>
      <c r="I97" s="112">
        <v>1435</v>
      </c>
      <c r="J97" s="112">
        <v>1816</v>
      </c>
      <c r="K97" s="126">
        <v>1060</v>
      </c>
      <c r="L97" s="127">
        <v>1507</v>
      </c>
      <c r="M97" s="112">
        <v>1908</v>
      </c>
    </row>
    <row r="98" spans="2:13">
      <c r="B98" s="276"/>
      <c r="C98" s="503"/>
      <c r="D98" s="250" t="s">
        <v>579</v>
      </c>
      <c r="E98" s="101" t="s">
        <v>580</v>
      </c>
      <c r="F98" s="248" t="s">
        <v>337</v>
      </c>
      <c r="G98" s="276"/>
      <c r="H98" s="378">
        <v>597</v>
      </c>
      <c r="I98" s="378">
        <v>847</v>
      </c>
      <c r="J98" s="378">
        <v>1073</v>
      </c>
      <c r="K98" s="500">
        <v>627</v>
      </c>
      <c r="L98" s="496">
        <v>890</v>
      </c>
      <c r="M98" s="498">
        <v>1127</v>
      </c>
    </row>
    <row r="99" spans="2:13" ht="15.75" thickBot="1">
      <c r="B99" s="249"/>
      <c r="C99" s="504"/>
      <c r="D99" s="251"/>
      <c r="E99" s="63" t="s">
        <v>581</v>
      </c>
      <c r="F99" s="249"/>
      <c r="G99" s="249"/>
      <c r="H99" s="379"/>
      <c r="I99" s="379"/>
      <c r="J99" s="379"/>
      <c r="K99" s="501"/>
      <c r="L99" s="497"/>
      <c r="M99" s="499"/>
    </row>
    <row r="100" spans="2:13" ht="15.75" thickBot="1">
      <c r="B100" s="248">
        <v>30</v>
      </c>
      <c r="C100" s="502" t="s">
        <v>588</v>
      </c>
      <c r="D100" s="62" t="s">
        <v>325</v>
      </c>
      <c r="E100" s="102" t="s">
        <v>578</v>
      </c>
      <c r="F100" s="66" t="s">
        <v>326</v>
      </c>
      <c r="G100" s="248" t="s">
        <v>337</v>
      </c>
      <c r="H100" s="112">
        <v>1165</v>
      </c>
      <c r="I100" s="112">
        <v>1657</v>
      </c>
      <c r="J100" s="112">
        <v>2096</v>
      </c>
      <c r="K100" s="126">
        <v>1224</v>
      </c>
      <c r="L100" s="127">
        <v>1740</v>
      </c>
      <c r="M100" s="112">
        <v>2201</v>
      </c>
    </row>
    <row r="101" spans="2:13">
      <c r="B101" s="276"/>
      <c r="C101" s="503"/>
      <c r="D101" s="250" t="s">
        <v>579</v>
      </c>
      <c r="E101" s="101" t="s">
        <v>580</v>
      </c>
      <c r="F101" s="248" t="s">
        <v>337</v>
      </c>
      <c r="G101" s="276"/>
      <c r="H101" s="378">
        <v>689</v>
      </c>
      <c r="I101" s="378">
        <v>978</v>
      </c>
      <c r="J101" s="378">
        <v>1238</v>
      </c>
      <c r="K101" s="500">
        <v>724</v>
      </c>
      <c r="L101" s="496">
        <v>1027</v>
      </c>
      <c r="M101" s="498">
        <v>1300</v>
      </c>
    </row>
    <row r="102" spans="2:13" ht="15.75" thickBot="1">
      <c r="B102" s="249"/>
      <c r="C102" s="504"/>
      <c r="D102" s="251"/>
      <c r="E102" s="63" t="s">
        <v>581</v>
      </c>
      <c r="F102" s="249"/>
      <c r="G102" s="249"/>
      <c r="H102" s="379"/>
      <c r="I102" s="379"/>
      <c r="J102" s="379"/>
      <c r="K102" s="501"/>
      <c r="L102" s="497"/>
      <c r="M102" s="499"/>
    </row>
    <row r="103" spans="2:13" ht="15.75" thickBot="1">
      <c r="B103" s="248">
        <v>31</v>
      </c>
      <c r="C103" s="502" t="s">
        <v>589</v>
      </c>
      <c r="D103" s="62" t="s">
        <v>325</v>
      </c>
      <c r="E103" s="102" t="s">
        <v>578</v>
      </c>
      <c r="F103" s="66" t="s">
        <v>326</v>
      </c>
      <c r="G103" s="248" t="s">
        <v>337</v>
      </c>
      <c r="H103" s="112">
        <v>1320</v>
      </c>
      <c r="I103" s="112">
        <v>1877</v>
      </c>
      <c r="J103" s="112">
        <v>2375</v>
      </c>
      <c r="K103" s="126">
        <v>1387</v>
      </c>
      <c r="L103" s="127">
        <v>1972</v>
      </c>
      <c r="M103" s="112">
        <v>2494</v>
      </c>
    </row>
    <row r="104" spans="2:13">
      <c r="B104" s="276"/>
      <c r="C104" s="503"/>
      <c r="D104" s="250" t="s">
        <v>579</v>
      </c>
      <c r="E104" s="101" t="s">
        <v>580</v>
      </c>
      <c r="F104" s="248" t="s">
        <v>337</v>
      </c>
      <c r="G104" s="276"/>
      <c r="H104" s="378">
        <v>779</v>
      </c>
      <c r="I104" s="378">
        <v>1108</v>
      </c>
      <c r="J104" s="378">
        <v>1401</v>
      </c>
      <c r="K104" s="500">
        <v>818</v>
      </c>
      <c r="L104" s="496">
        <v>1163</v>
      </c>
      <c r="M104" s="498">
        <v>1471</v>
      </c>
    </row>
    <row r="105" spans="2:13" ht="15.75" thickBot="1">
      <c r="B105" s="249"/>
      <c r="C105" s="504"/>
      <c r="D105" s="251"/>
      <c r="E105" s="63" t="s">
        <v>581</v>
      </c>
      <c r="F105" s="249"/>
      <c r="G105" s="249"/>
      <c r="H105" s="379"/>
      <c r="I105" s="379"/>
      <c r="J105" s="379"/>
      <c r="K105" s="501"/>
      <c r="L105" s="497"/>
      <c r="M105" s="499"/>
    </row>
    <row r="106" spans="2:13" ht="15.75" thickBot="1">
      <c r="B106" s="248">
        <v>32</v>
      </c>
      <c r="C106" s="502" t="s">
        <v>590</v>
      </c>
      <c r="D106" s="62" t="s">
        <v>325</v>
      </c>
      <c r="E106" s="102" t="s">
        <v>578</v>
      </c>
      <c r="F106" s="66" t="s">
        <v>326</v>
      </c>
      <c r="G106" s="248" t="s">
        <v>337</v>
      </c>
      <c r="H106" s="112">
        <v>1475</v>
      </c>
      <c r="I106" s="112">
        <v>2098</v>
      </c>
      <c r="J106" s="112">
        <v>2654</v>
      </c>
      <c r="K106" s="126">
        <v>1550</v>
      </c>
      <c r="L106" s="127">
        <v>2203</v>
      </c>
      <c r="M106" s="112">
        <v>2787</v>
      </c>
    </row>
    <row r="107" spans="2:13">
      <c r="B107" s="276"/>
      <c r="C107" s="503"/>
      <c r="D107" s="250" t="s">
        <v>579</v>
      </c>
      <c r="E107" s="101" t="s">
        <v>580</v>
      </c>
      <c r="F107" s="248" t="s">
        <v>337</v>
      </c>
      <c r="G107" s="276"/>
      <c r="H107" s="378">
        <v>871</v>
      </c>
      <c r="I107" s="378">
        <v>1239</v>
      </c>
      <c r="J107" s="378">
        <v>1566</v>
      </c>
      <c r="K107" s="500">
        <v>915</v>
      </c>
      <c r="L107" s="496">
        <v>1301</v>
      </c>
      <c r="M107" s="498">
        <v>1644</v>
      </c>
    </row>
    <row r="108" spans="2:13" ht="15.75" thickBot="1">
      <c r="B108" s="249"/>
      <c r="C108" s="504"/>
      <c r="D108" s="251"/>
      <c r="E108" s="63" t="s">
        <v>581</v>
      </c>
      <c r="F108" s="249"/>
      <c r="G108" s="249"/>
      <c r="H108" s="379"/>
      <c r="I108" s="379"/>
      <c r="J108" s="379"/>
      <c r="K108" s="501"/>
      <c r="L108" s="497"/>
      <c r="M108" s="499"/>
    </row>
    <row r="109" spans="2:13">
      <c r="B109" s="248">
        <v>33</v>
      </c>
      <c r="C109" s="103" t="s">
        <v>591</v>
      </c>
      <c r="D109" s="250" t="s">
        <v>557</v>
      </c>
      <c r="E109" s="248" t="s">
        <v>337</v>
      </c>
      <c r="F109" s="248" t="s">
        <v>337</v>
      </c>
      <c r="G109" s="248"/>
      <c r="H109" s="378">
        <v>2388</v>
      </c>
      <c r="I109" s="378">
        <v>3010</v>
      </c>
      <c r="J109" s="378">
        <v>3807</v>
      </c>
      <c r="K109" s="500">
        <v>2508</v>
      </c>
      <c r="L109" s="496">
        <v>3162</v>
      </c>
      <c r="M109" s="498">
        <v>3998</v>
      </c>
    </row>
    <row r="110" spans="2:13" ht="15.75" thickBot="1">
      <c r="B110" s="249"/>
      <c r="C110" s="104" t="s">
        <v>592</v>
      </c>
      <c r="D110" s="251"/>
      <c r="E110" s="249"/>
      <c r="F110" s="249"/>
      <c r="G110" s="249"/>
      <c r="H110" s="379"/>
      <c r="I110" s="379"/>
      <c r="J110" s="379"/>
      <c r="K110" s="501"/>
      <c r="L110" s="497"/>
      <c r="M110" s="499"/>
    </row>
    <row r="111" spans="2:13">
      <c r="B111" s="105"/>
    </row>
    <row r="112" spans="2:13" ht="249" customHeight="1">
      <c r="B112" s="462" t="s">
        <v>593</v>
      </c>
      <c r="C112" s="462"/>
      <c r="D112" s="462"/>
      <c r="E112" s="462"/>
      <c r="F112" s="462"/>
      <c r="G112" s="462"/>
      <c r="H112" s="462"/>
      <c r="I112" s="462"/>
      <c r="J112" s="462"/>
      <c r="K112" s="462"/>
      <c r="L112" s="462"/>
      <c r="M112" s="462"/>
    </row>
  </sheetData>
  <mergeCells count="378">
    <mergeCell ref="C5:C12"/>
    <mergeCell ref="B5:B12"/>
    <mergeCell ref="D30:D31"/>
    <mergeCell ref="F30:F31"/>
    <mergeCell ref="D28:D29"/>
    <mergeCell ref="F28:F29"/>
    <mergeCell ref="B13:B15"/>
    <mergeCell ref="B16:B18"/>
    <mergeCell ref="B19:B21"/>
    <mergeCell ref="C13:C15"/>
    <mergeCell ref="C16:C18"/>
    <mergeCell ref="C19:C21"/>
    <mergeCell ref="F26:F27"/>
    <mergeCell ref="D26:D27"/>
    <mergeCell ref="D14:D15"/>
    <mergeCell ref="F14:F15"/>
    <mergeCell ref="M9:M11"/>
    <mergeCell ref="E5:E12"/>
    <mergeCell ref="F5:F12"/>
    <mergeCell ref="G5:G12"/>
    <mergeCell ref="D5:D12"/>
    <mergeCell ref="H9:H12"/>
    <mergeCell ref="K9:K12"/>
    <mergeCell ref="J9:J11"/>
    <mergeCell ref="H5:M5"/>
    <mergeCell ref="H6:M6"/>
    <mergeCell ref="H7:J7"/>
    <mergeCell ref="H8:J8"/>
    <mergeCell ref="K7:M7"/>
    <mergeCell ref="K8:M8"/>
    <mergeCell ref="I10:I11"/>
    <mergeCell ref="L10:L11"/>
    <mergeCell ref="B32:B35"/>
    <mergeCell ref="E32:E33"/>
    <mergeCell ref="G32:G35"/>
    <mergeCell ref="D32:D33"/>
    <mergeCell ref="F32:F33"/>
    <mergeCell ref="D34:D35"/>
    <mergeCell ref="F34:F35"/>
    <mergeCell ref="B42:B44"/>
    <mergeCell ref="G42:G44"/>
    <mergeCell ref="B61:B63"/>
    <mergeCell ref="B64:B66"/>
    <mergeCell ref="C64:C66"/>
    <mergeCell ref="B67:B69"/>
    <mergeCell ref="C67:C69"/>
    <mergeCell ref="B70:B72"/>
    <mergeCell ref="C70:C72"/>
    <mergeCell ref="D71:D72"/>
    <mergeCell ref="F71:F72"/>
    <mergeCell ref="B73:B75"/>
    <mergeCell ref="B112:M112"/>
    <mergeCell ref="G61:G63"/>
    <mergeCell ref="D62:D63"/>
    <mergeCell ref="F62:F63"/>
    <mergeCell ref="H62:H63"/>
    <mergeCell ref="I62:I63"/>
    <mergeCell ref="J62:J63"/>
    <mergeCell ref="K62:K63"/>
    <mergeCell ref="L62:L63"/>
    <mergeCell ref="M62:M63"/>
    <mergeCell ref="G64:G66"/>
    <mergeCell ref="D65:D66"/>
    <mergeCell ref="F65:F66"/>
    <mergeCell ref="H65:H66"/>
    <mergeCell ref="I65:I66"/>
    <mergeCell ref="J65:J66"/>
    <mergeCell ref="K65:K66"/>
    <mergeCell ref="L65:L66"/>
    <mergeCell ref="M65:M66"/>
    <mergeCell ref="G67:G69"/>
    <mergeCell ref="D68:D69"/>
    <mergeCell ref="F68:F69"/>
    <mergeCell ref="H68:H69"/>
    <mergeCell ref="I68:I69"/>
    <mergeCell ref="J68:J69"/>
    <mergeCell ref="K68:K69"/>
    <mergeCell ref="L68:L69"/>
    <mergeCell ref="M68:M69"/>
    <mergeCell ref="L77:L78"/>
    <mergeCell ref="M77:M78"/>
    <mergeCell ref="M74:M75"/>
    <mergeCell ref="G70:G72"/>
    <mergeCell ref="H71:H72"/>
    <mergeCell ref="I71:I72"/>
    <mergeCell ref="J71:J72"/>
    <mergeCell ref="K71:K72"/>
    <mergeCell ref="L71:L72"/>
    <mergeCell ref="M71:M72"/>
    <mergeCell ref="L80:L81"/>
    <mergeCell ref="M80:M81"/>
    <mergeCell ref="G82:G84"/>
    <mergeCell ref="D83:D84"/>
    <mergeCell ref="F83:F84"/>
    <mergeCell ref="H83:H84"/>
    <mergeCell ref="I83:I84"/>
    <mergeCell ref="J83:J84"/>
    <mergeCell ref="K83:K84"/>
    <mergeCell ref="L83:L84"/>
    <mergeCell ref="M83:M84"/>
    <mergeCell ref="I89:I90"/>
    <mergeCell ref="J89:J90"/>
    <mergeCell ref="K89:K90"/>
    <mergeCell ref="B82:B84"/>
    <mergeCell ref="C82:C84"/>
    <mergeCell ref="K86:K87"/>
    <mergeCell ref="L86:L87"/>
    <mergeCell ref="M86:M87"/>
    <mergeCell ref="B88:B90"/>
    <mergeCell ref="C88:C90"/>
    <mergeCell ref="G88:G90"/>
    <mergeCell ref="H14:H15"/>
    <mergeCell ref="I14:I15"/>
    <mergeCell ref="J14:J15"/>
    <mergeCell ref="K14:K15"/>
    <mergeCell ref="L14:L15"/>
    <mergeCell ref="M14:M15"/>
    <mergeCell ref="D17:D18"/>
    <mergeCell ref="F17:F18"/>
    <mergeCell ref="H17:H18"/>
    <mergeCell ref="I17:I18"/>
    <mergeCell ref="J17:J18"/>
    <mergeCell ref="K17:K18"/>
    <mergeCell ref="L17:L18"/>
    <mergeCell ref="M17:M18"/>
    <mergeCell ref="G13:G15"/>
    <mergeCell ref="G16:G18"/>
    <mergeCell ref="H20:H21"/>
    <mergeCell ref="I20:I21"/>
    <mergeCell ref="J20:J21"/>
    <mergeCell ref="K20:K21"/>
    <mergeCell ref="L20:L21"/>
    <mergeCell ref="M20:M21"/>
    <mergeCell ref="B22:B24"/>
    <mergeCell ref="C22:C24"/>
    <mergeCell ref="G22:G24"/>
    <mergeCell ref="D23:D24"/>
    <mergeCell ref="F23:F24"/>
    <mergeCell ref="H23:H24"/>
    <mergeCell ref="I23:I24"/>
    <mergeCell ref="J23:J24"/>
    <mergeCell ref="K23:K24"/>
    <mergeCell ref="L23:L24"/>
    <mergeCell ref="M23:M24"/>
    <mergeCell ref="G19:G21"/>
    <mergeCell ref="D20:D21"/>
    <mergeCell ref="F20:F21"/>
    <mergeCell ref="H26:H27"/>
    <mergeCell ref="I26:I27"/>
    <mergeCell ref="J26:J27"/>
    <mergeCell ref="K26:K27"/>
    <mergeCell ref="L26:L27"/>
    <mergeCell ref="M26:M27"/>
    <mergeCell ref="B28:B31"/>
    <mergeCell ref="E28:E29"/>
    <mergeCell ref="G28:G31"/>
    <mergeCell ref="H28:H29"/>
    <mergeCell ref="I28:I29"/>
    <mergeCell ref="J28:J29"/>
    <mergeCell ref="K28:K29"/>
    <mergeCell ref="L28:L29"/>
    <mergeCell ref="M28:M29"/>
    <mergeCell ref="H30:H31"/>
    <mergeCell ref="I30:I31"/>
    <mergeCell ref="J30:J31"/>
    <mergeCell ref="K30:K31"/>
    <mergeCell ref="L30:L31"/>
    <mergeCell ref="M30:M31"/>
    <mergeCell ref="B25:B27"/>
    <mergeCell ref="G25:G27"/>
    <mergeCell ref="H32:H33"/>
    <mergeCell ref="I32:I33"/>
    <mergeCell ref="J32:J33"/>
    <mergeCell ref="K32:K33"/>
    <mergeCell ref="L32:L33"/>
    <mergeCell ref="M32:M33"/>
    <mergeCell ref="H34:H35"/>
    <mergeCell ref="I34:I35"/>
    <mergeCell ref="J34:J35"/>
    <mergeCell ref="K34:K35"/>
    <mergeCell ref="L34:L35"/>
    <mergeCell ref="M34:M35"/>
    <mergeCell ref="M37:M38"/>
    <mergeCell ref="B39:B41"/>
    <mergeCell ref="G39:G41"/>
    <mergeCell ref="H40:H41"/>
    <mergeCell ref="I40:I41"/>
    <mergeCell ref="J40:J41"/>
    <mergeCell ref="K40:K41"/>
    <mergeCell ref="L40:L41"/>
    <mergeCell ref="M40:M41"/>
    <mergeCell ref="B36:B38"/>
    <mergeCell ref="G36:G38"/>
    <mergeCell ref="D37:D38"/>
    <mergeCell ref="F37:F38"/>
    <mergeCell ref="H37:H38"/>
    <mergeCell ref="I37:I38"/>
    <mergeCell ref="J37:J38"/>
    <mergeCell ref="K37:K38"/>
    <mergeCell ref="L37:L38"/>
    <mergeCell ref="D40:D41"/>
    <mergeCell ref="F40:F41"/>
    <mergeCell ref="H43:H44"/>
    <mergeCell ref="I43:I44"/>
    <mergeCell ref="J43:J44"/>
    <mergeCell ref="K43:K44"/>
    <mergeCell ref="L43:L44"/>
    <mergeCell ref="M43:M44"/>
    <mergeCell ref="B45:B47"/>
    <mergeCell ref="G45:G47"/>
    <mergeCell ref="D46:D47"/>
    <mergeCell ref="F46:F47"/>
    <mergeCell ref="H46:H47"/>
    <mergeCell ref="I46:I47"/>
    <mergeCell ref="J46:J47"/>
    <mergeCell ref="K46:K47"/>
    <mergeCell ref="L46:L47"/>
    <mergeCell ref="M46:M47"/>
    <mergeCell ref="D43:D44"/>
    <mergeCell ref="F43:F44"/>
    <mergeCell ref="H49:H50"/>
    <mergeCell ref="I49:I50"/>
    <mergeCell ref="J49:J50"/>
    <mergeCell ref="K49:K50"/>
    <mergeCell ref="L49:L50"/>
    <mergeCell ref="M49:M50"/>
    <mergeCell ref="B51:B53"/>
    <mergeCell ref="G51:G53"/>
    <mergeCell ref="D52:D53"/>
    <mergeCell ref="F52:F53"/>
    <mergeCell ref="H52:H53"/>
    <mergeCell ref="I52:I53"/>
    <mergeCell ref="J52:J53"/>
    <mergeCell ref="K52:K53"/>
    <mergeCell ref="L52:L53"/>
    <mergeCell ref="M52:M53"/>
    <mergeCell ref="D49:D50"/>
    <mergeCell ref="F49:F50"/>
    <mergeCell ref="B48:B50"/>
    <mergeCell ref="G48:G50"/>
    <mergeCell ref="H56:H57"/>
    <mergeCell ref="I56:I57"/>
    <mergeCell ref="J56:J57"/>
    <mergeCell ref="K56:K57"/>
    <mergeCell ref="L56:L57"/>
    <mergeCell ref="M56:M57"/>
    <mergeCell ref="B58:B60"/>
    <mergeCell ref="G58:G60"/>
    <mergeCell ref="D59:D60"/>
    <mergeCell ref="F59:F60"/>
    <mergeCell ref="H59:H60"/>
    <mergeCell ref="I59:I60"/>
    <mergeCell ref="J59:J60"/>
    <mergeCell ref="K59:K60"/>
    <mergeCell ref="L59:L60"/>
    <mergeCell ref="M59:M60"/>
    <mergeCell ref="B55:B57"/>
    <mergeCell ref="C55:C57"/>
    <mergeCell ref="G55:G57"/>
    <mergeCell ref="D56:D57"/>
    <mergeCell ref="F56:F57"/>
    <mergeCell ref="C73:C75"/>
    <mergeCell ref="G73:G75"/>
    <mergeCell ref="D74:D75"/>
    <mergeCell ref="F74:F75"/>
    <mergeCell ref="H74:H75"/>
    <mergeCell ref="I74:I75"/>
    <mergeCell ref="J74:J75"/>
    <mergeCell ref="K74:K75"/>
    <mergeCell ref="L74:L75"/>
    <mergeCell ref="B76:B78"/>
    <mergeCell ref="C76:C78"/>
    <mergeCell ref="G76:G78"/>
    <mergeCell ref="D77:D78"/>
    <mergeCell ref="F77:F78"/>
    <mergeCell ref="H77:H78"/>
    <mergeCell ref="I77:I78"/>
    <mergeCell ref="J77:J78"/>
    <mergeCell ref="K77:K78"/>
    <mergeCell ref="B79:B81"/>
    <mergeCell ref="C79:C81"/>
    <mergeCell ref="G79:G81"/>
    <mergeCell ref="D80:D81"/>
    <mergeCell ref="F80:F81"/>
    <mergeCell ref="H80:H81"/>
    <mergeCell ref="I80:I81"/>
    <mergeCell ref="J80:J81"/>
    <mergeCell ref="K80:K81"/>
    <mergeCell ref="L92:L93"/>
    <mergeCell ref="M92:M93"/>
    <mergeCell ref="B85:B87"/>
    <mergeCell ref="C85:C87"/>
    <mergeCell ref="G85:G87"/>
    <mergeCell ref="D86:D87"/>
    <mergeCell ref="F86:F87"/>
    <mergeCell ref="H86:H87"/>
    <mergeCell ref="I86:I87"/>
    <mergeCell ref="J86:J87"/>
    <mergeCell ref="B91:B93"/>
    <mergeCell ref="C91:C93"/>
    <mergeCell ref="G91:G93"/>
    <mergeCell ref="D92:D93"/>
    <mergeCell ref="F92:F93"/>
    <mergeCell ref="H92:H93"/>
    <mergeCell ref="I92:I93"/>
    <mergeCell ref="J92:J93"/>
    <mergeCell ref="K92:K93"/>
    <mergeCell ref="L89:L90"/>
    <mergeCell ref="M89:M90"/>
    <mergeCell ref="D89:D90"/>
    <mergeCell ref="F89:F90"/>
    <mergeCell ref="H89:H90"/>
    <mergeCell ref="L95:L96"/>
    <mergeCell ref="M95:M96"/>
    <mergeCell ref="B97:B99"/>
    <mergeCell ref="C97:C99"/>
    <mergeCell ref="G97:G99"/>
    <mergeCell ref="D98:D99"/>
    <mergeCell ref="F98:F99"/>
    <mergeCell ref="H98:H99"/>
    <mergeCell ref="I98:I99"/>
    <mergeCell ref="J98:J99"/>
    <mergeCell ref="K98:K99"/>
    <mergeCell ref="L98:L99"/>
    <mergeCell ref="M98:M99"/>
    <mergeCell ref="B94:B96"/>
    <mergeCell ref="C94:C96"/>
    <mergeCell ref="G94:G96"/>
    <mergeCell ref="D95:D96"/>
    <mergeCell ref="F95:F96"/>
    <mergeCell ref="H95:H96"/>
    <mergeCell ref="I95:I96"/>
    <mergeCell ref="J95:J96"/>
    <mergeCell ref="K95:K96"/>
    <mergeCell ref="L101:L102"/>
    <mergeCell ref="M101:M102"/>
    <mergeCell ref="B103:B105"/>
    <mergeCell ref="C103:C105"/>
    <mergeCell ref="G103:G105"/>
    <mergeCell ref="D104:D105"/>
    <mergeCell ref="F104:F105"/>
    <mergeCell ref="H104:H105"/>
    <mergeCell ref="I104:I105"/>
    <mergeCell ref="J104:J105"/>
    <mergeCell ref="K104:K105"/>
    <mergeCell ref="L104:L105"/>
    <mergeCell ref="M104:M105"/>
    <mergeCell ref="B100:B102"/>
    <mergeCell ref="C100:C102"/>
    <mergeCell ref="G100:G102"/>
    <mergeCell ref="D101:D102"/>
    <mergeCell ref="F101:F102"/>
    <mergeCell ref="H101:H102"/>
    <mergeCell ref="I101:I102"/>
    <mergeCell ref="J101:J102"/>
    <mergeCell ref="K101:K102"/>
    <mergeCell ref="L107:L108"/>
    <mergeCell ref="M107:M108"/>
    <mergeCell ref="B109:B110"/>
    <mergeCell ref="D109:D110"/>
    <mergeCell ref="E109:E110"/>
    <mergeCell ref="F109:F110"/>
    <mergeCell ref="G109:G110"/>
    <mergeCell ref="H109:H110"/>
    <mergeCell ref="I109:I110"/>
    <mergeCell ref="J109:J110"/>
    <mergeCell ref="K109:K110"/>
    <mergeCell ref="L109:L110"/>
    <mergeCell ref="M109:M110"/>
    <mergeCell ref="B106:B108"/>
    <mergeCell ref="C106:C108"/>
    <mergeCell ref="G106:G108"/>
    <mergeCell ref="D107:D108"/>
    <mergeCell ref="F107:F108"/>
    <mergeCell ref="H107:H108"/>
    <mergeCell ref="I107:I108"/>
    <mergeCell ref="J107:J108"/>
    <mergeCell ref="K107:K108"/>
  </mergeCells>
  <hyperlinks>
    <hyperlink ref="O3" location="ОГЛАВЛЕНИЕ!A1" display="Назад в ОГЛАВЛЕНИЕ"/>
  </hyperlinks>
  <pageMargins left="0.7" right="0.7" top="0.75" bottom="0.75" header="0.3" footer="0.3"/>
  <pageSetup paperSize="9" orientation="landscape" verticalDpi="0" r:id="rId1"/>
</worksheet>
</file>

<file path=xl/worksheets/sheet14.xml><?xml version="1.0" encoding="utf-8"?>
<worksheet xmlns="http://schemas.openxmlformats.org/spreadsheetml/2006/main" xmlns:r="http://schemas.openxmlformats.org/officeDocument/2006/relationships">
  <dimension ref="B2:H24"/>
  <sheetViews>
    <sheetView zoomScale="115" zoomScaleNormal="115" workbookViewId="0">
      <selection activeCell="F14" sqref="F14"/>
    </sheetView>
  </sheetViews>
  <sheetFormatPr defaultColWidth="9.140625" defaultRowHeight="15"/>
  <cols>
    <col min="1" max="1" width="9.140625" style="33"/>
    <col min="2" max="2" width="6.5703125" style="33" customWidth="1"/>
    <col min="3" max="3" width="52.140625" style="33" customWidth="1"/>
    <col min="4" max="4" width="0" style="33" hidden="1" customWidth="1"/>
    <col min="5" max="5" width="26.5703125" style="33" customWidth="1"/>
    <col min="6" max="7" width="9.140625" style="33"/>
    <col min="8" max="8" width="20.85546875" style="33" customWidth="1"/>
    <col min="9" max="14" width="9.140625" style="33"/>
    <col min="15" max="15" width="20.7109375" style="33" customWidth="1"/>
    <col min="16" max="16384" width="9.140625" style="33"/>
  </cols>
  <sheetData>
    <row r="2" spans="2:8">
      <c r="B2" s="32" t="s">
        <v>562</v>
      </c>
    </row>
    <row r="3" spans="2:8" ht="18.600000000000001" customHeight="1">
      <c r="B3" s="34"/>
      <c r="F3" s="32" t="s">
        <v>354</v>
      </c>
      <c r="H3" s="59" t="s">
        <v>421</v>
      </c>
    </row>
    <row r="4" spans="2:8" ht="15.75" thickBot="1"/>
    <row r="5" spans="2:8">
      <c r="B5" s="513" t="s">
        <v>0</v>
      </c>
      <c r="C5" s="248" t="s">
        <v>1</v>
      </c>
      <c r="D5" s="513" t="s">
        <v>301</v>
      </c>
      <c r="E5" s="65" t="s">
        <v>311</v>
      </c>
    </row>
    <row r="6" spans="2:8" ht="15.75" thickBot="1">
      <c r="B6" s="514"/>
      <c r="C6" s="249"/>
      <c r="D6" s="514"/>
      <c r="E6" s="66" t="s">
        <v>349</v>
      </c>
    </row>
    <row r="7" spans="2:8" ht="18.600000000000001" customHeight="1" thickBot="1">
      <c r="B7" s="41">
        <v>1</v>
      </c>
      <c r="C7" s="42" t="s">
        <v>563</v>
      </c>
      <c r="D7" s="57" t="s">
        <v>325</v>
      </c>
      <c r="E7" s="106">
        <v>216</v>
      </c>
    </row>
    <row r="8" spans="2:8" ht="18.600000000000001" customHeight="1" thickBot="1">
      <c r="B8" s="61">
        <v>2</v>
      </c>
      <c r="C8" s="39" t="s">
        <v>564</v>
      </c>
      <c r="D8" s="66" t="s">
        <v>325</v>
      </c>
      <c r="E8" s="107">
        <v>24</v>
      </c>
    </row>
    <row r="9" spans="2:8" ht="18.600000000000001" customHeight="1" thickBot="1">
      <c r="B9" s="130">
        <v>3</v>
      </c>
      <c r="C9" s="133" t="s">
        <v>719</v>
      </c>
      <c r="D9" s="112"/>
      <c r="E9" s="134">
        <v>6.24</v>
      </c>
    </row>
    <row r="10" spans="2:8" ht="18.600000000000001" customHeight="1" thickBot="1">
      <c r="B10" s="130">
        <v>4</v>
      </c>
      <c r="C10" s="133" t="s">
        <v>720</v>
      </c>
      <c r="D10" s="112"/>
      <c r="E10" s="134">
        <v>6.24</v>
      </c>
    </row>
    <row r="11" spans="2:8" ht="18.600000000000001" customHeight="1" thickBot="1">
      <c r="B11" s="130"/>
      <c r="C11" s="133" t="s">
        <v>721</v>
      </c>
      <c r="D11" s="112"/>
      <c r="E11" s="134">
        <v>8.7799999999999994</v>
      </c>
    </row>
    <row r="12" spans="2:8" ht="18.600000000000001" customHeight="1" thickBot="1">
      <c r="B12" s="41">
        <v>5</v>
      </c>
      <c r="C12" s="39" t="s">
        <v>565</v>
      </c>
      <c r="D12" s="66" t="s">
        <v>325</v>
      </c>
      <c r="E12" s="107">
        <v>21.5</v>
      </c>
    </row>
    <row r="13" spans="2:8" ht="18.600000000000001" customHeight="1" thickBot="1">
      <c r="B13" s="130">
        <v>6</v>
      </c>
      <c r="C13" s="39" t="s">
        <v>566</v>
      </c>
      <c r="D13" s="66" t="s">
        <v>325</v>
      </c>
      <c r="E13" s="107">
        <v>10</v>
      </c>
    </row>
    <row r="14" spans="2:8" ht="18.600000000000001" customHeight="1" thickBot="1">
      <c r="B14" s="130">
        <v>7</v>
      </c>
      <c r="C14" s="39" t="s">
        <v>567</v>
      </c>
      <c r="D14" s="66" t="s">
        <v>325</v>
      </c>
      <c r="E14" s="107">
        <v>13.5</v>
      </c>
    </row>
    <row r="15" spans="2:8" ht="18.600000000000001" customHeight="1" thickBot="1">
      <c r="B15" s="130">
        <v>8</v>
      </c>
      <c r="C15" s="39" t="s">
        <v>568</v>
      </c>
      <c r="D15" s="66" t="s">
        <v>325</v>
      </c>
      <c r="E15" s="107">
        <v>6.5</v>
      </c>
    </row>
    <row r="16" spans="2:8" ht="18.600000000000001" customHeight="1" thickBot="1">
      <c r="B16" s="41">
        <v>9</v>
      </c>
      <c r="C16" s="39" t="s">
        <v>569</v>
      </c>
      <c r="D16" s="66" t="s">
        <v>325</v>
      </c>
      <c r="E16" s="107">
        <v>31</v>
      </c>
    </row>
    <row r="17" spans="2:5" ht="18.600000000000001" customHeight="1" thickBot="1">
      <c r="B17" s="130">
        <v>10</v>
      </c>
      <c r="C17" s="39" t="s">
        <v>570</v>
      </c>
      <c r="D17" s="66" t="s">
        <v>325</v>
      </c>
      <c r="E17" s="107">
        <v>4</v>
      </c>
    </row>
    <row r="18" spans="2:5" ht="18.600000000000001" customHeight="1" thickBot="1">
      <c r="B18" s="130">
        <v>11</v>
      </c>
      <c r="C18" s="39" t="s">
        <v>571</v>
      </c>
      <c r="D18" s="66" t="s">
        <v>325</v>
      </c>
      <c r="E18" s="107">
        <v>10</v>
      </c>
    </row>
    <row r="19" spans="2:5" ht="18.600000000000001" customHeight="1" thickBot="1">
      <c r="B19" s="130">
        <v>12</v>
      </c>
      <c r="C19" s="39" t="s">
        <v>572</v>
      </c>
      <c r="D19" s="66" t="s">
        <v>325</v>
      </c>
      <c r="E19" s="107">
        <v>3</v>
      </c>
    </row>
    <row r="20" spans="2:5" ht="18.600000000000001" customHeight="1" thickBot="1">
      <c r="B20" s="41">
        <v>13</v>
      </c>
      <c r="C20" s="39" t="s">
        <v>573</v>
      </c>
      <c r="D20" s="66" t="s">
        <v>325</v>
      </c>
      <c r="E20" s="107">
        <v>3</v>
      </c>
    </row>
    <row r="21" spans="2:5" ht="18.600000000000001" customHeight="1" thickBot="1">
      <c r="B21" s="130">
        <v>14</v>
      </c>
      <c r="C21" s="39" t="s">
        <v>574</v>
      </c>
      <c r="D21" s="66" t="s">
        <v>325</v>
      </c>
      <c r="E21" s="107">
        <v>2</v>
      </c>
    </row>
    <row r="22" spans="2:5" ht="15.75" thickBot="1">
      <c r="B22" s="130">
        <v>15</v>
      </c>
      <c r="C22" s="39" t="s">
        <v>594</v>
      </c>
      <c r="D22" s="66" t="s">
        <v>325</v>
      </c>
      <c r="E22" s="107">
        <v>0.5</v>
      </c>
    </row>
    <row r="23" spans="2:5" ht="15.75" thickBot="1">
      <c r="B23" s="135">
        <v>16</v>
      </c>
      <c r="C23" s="133" t="s">
        <v>722</v>
      </c>
      <c r="D23" s="112" t="s">
        <v>325</v>
      </c>
      <c r="E23" s="136">
        <v>0.5</v>
      </c>
    </row>
    <row r="24" spans="2:5" ht="15.75" thickBot="1">
      <c r="B24" s="131">
        <v>17</v>
      </c>
      <c r="C24" s="133" t="s">
        <v>723</v>
      </c>
      <c r="D24" s="112" t="s">
        <v>325</v>
      </c>
      <c r="E24" s="134">
        <v>0.62</v>
      </c>
    </row>
  </sheetData>
  <mergeCells count="3">
    <mergeCell ref="B5:B6"/>
    <mergeCell ref="C5:C6"/>
    <mergeCell ref="D5:D6"/>
  </mergeCells>
  <hyperlinks>
    <hyperlink ref="H3" location="ОГЛАВЛЕНИЕ!A1" display="Назад в ОГЛАВЛЕНИЕ"/>
  </hyperlink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sheetPr>
    <tabColor rgb="FFFFFF00"/>
  </sheetPr>
  <dimension ref="B2:H34"/>
  <sheetViews>
    <sheetView zoomScale="115" zoomScaleNormal="115" workbookViewId="0">
      <selection activeCell="H9" sqref="H9"/>
    </sheetView>
  </sheetViews>
  <sheetFormatPr defaultColWidth="9.140625" defaultRowHeight="15"/>
  <cols>
    <col min="1" max="1" width="9.140625" style="33"/>
    <col min="2" max="2" width="6.5703125" style="33" customWidth="1"/>
    <col min="3" max="3" width="61.5703125" style="33" customWidth="1"/>
    <col min="4" max="4" width="9.140625" style="33" customWidth="1"/>
    <col min="5" max="5" width="20.85546875" style="33" customWidth="1"/>
    <col min="6" max="6" width="19.7109375" style="33" customWidth="1"/>
    <col min="7" max="7" width="9.140625" style="33"/>
    <col min="8" max="8" width="20.85546875" style="33" customWidth="1"/>
    <col min="9" max="14" width="9.140625" style="33"/>
    <col min="15" max="15" width="20.7109375" style="33" customWidth="1"/>
    <col min="16" max="16384" width="9.140625" style="33"/>
  </cols>
  <sheetData>
    <row r="2" spans="2:8">
      <c r="B2" s="32" t="s">
        <v>638</v>
      </c>
    </row>
    <row r="3" spans="2:8" ht="18.600000000000001" customHeight="1">
      <c r="B3" s="34"/>
      <c r="F3" s="32" t="s">
        <v>561</v>
      </c>
      <c r="H3" s="59" t="s">
        <v>421</v>
      </c>
    </row>
    <row r="4" spans="2:8" ht="15.75" thickBot="1"/>
    <row r="5" spans="2:8" ht="15.75" thickBot="1">
      <c r="B5" s="248" t="s">
        <v>0</v>
      </c>
      <c r="C5" s="248" t="s">
        <v>1</v>
      </c>
      <c r="D5" s="521" t="s">
        <v>301</v>
      </c>
      <c r="E5" s="515" t="s">
        <v>311</v>
      </c>
      <c r="F5" s="516"/>
      <c r="G5" s="137"/>
    </row>
    <row r="6" spans="2:8" ht="15.75" thickBot="1">
      <c r="B6" s="276"/>
      <c r="C6" s="276"/>
      <c r="D6" s="522"/>
      <c r="E6" s="519" t="s">
        <v>639</v>
      </c>
      <c r="F6" s="520"/>
    </row>
    <row r="7" spans="2:8" ht="15.75" thickBot="1">
      <c r="B7" s="276"/>
      <c r="C7" s="276"/>
      <c r="D7" s="523"/>
      <c r="E7" s="517" t="s">
        <v>641</v>
      </c>
      <c r="F7" s="518"/>
      <c r="G7" s="137"/>
    </row>
    <row r="8" spans="2:8" ht="22.5" customHeight="1">
      <c r="B8" s="276"/>
      <c r="C8" s="276"/>
      <c r="D8" s="248" t="s">
        <v>640</v>
      </c>
      <c r="E8" s="150" t="s">
        <v>747</v>
      </c>
      <c r="F8" s="116" t="s">
        <v>748</v>
      </c>
    </row>
    <row r="9" spans="2:8" ht="26.45" customHeight="1">
      <c r="B9" s="276"/>
      <c r="C9" s="276"/>
      <c r="D9" s="276"/>
      <c r="E9" s="433" t="s">
        <v>727</v>
      </c>
      <c r="F9" s="433" t="s">
        <v>724</v>
      </c>
    </row>
    <row r="10" spans="2:8" ht="24" customHeight="1" thickBot="1">
      <c r="B10" s="249"/>
      <c r="C10" s="249"/>
      <c r="D10" s="249"/>
      <c r="E10" s="524"/>
      <c r="F10" s="379"/>
    </row>
    <row r="11" spans="2:8" ht="15.75" thickBot="1">
      <c r="B11" s="248">
        <v>1</v>
      </c>
      <c r="C11" s="37" t="s">
        <v>725</v>
      </c>
      <c r="D11" s="139" t="s">
        <v>643</v>
      </c>
      <c r="E11" s="221">
        <v>989</v>
      </c>
      <c r="F11" s="221">
        <v>1292</v>
      </c>
      <c r="G11" s="138"/>
    </row>
    <row r="12" spans="2:8" ht="15.75" thickBot="1">
      <c r="B12" s="249"/>
      <c r="C12" s="39" t="s">
        <v>642</v>
      </c>
      <c r="D12" s="225" t="s">
        <v>644</v>
      </c>
      <c r="E12" s="221">
        <v>930</v>
      </c>
      <c r="F12" s="221">
        <v>1215</v>
      </c>
      <c r="G12" s="138"/>
    </row>
    <row r="13" spans="2:8" ht="15.75" thickBot="1">
      <c r="B13" s="248">
        <v>2</v>
      </c>
      <c r="C13" s="37" t="s">
        <v>726</v>
      </c>
      <c r="D13" s="225" t="s">
        <v>643</v>
      </c>
      <c r="E13" s="221">
        <v>989</v>
      </c>
      <c r="F13" s="221">
        <v>1292</v>
      </c>
      <c r="G13" s="138"/>
    </row>
    <row r="14" spans="2:8" ht="15.75" thickBot="1">
      <c r="B14" s="249"/>
      <c r="C14" s="39" t="s">
        <v>645</v>
      </c>
      <c r="D14" s="132" t="s">
        <v>644</v>
      </c>
      <c r="E14" s="221">
        <v>881</v>
      </c>
      <c r="F14" s="221">
        <v>1150</v>
      </c>
    </row>
    <row r="15" spans="2:8" ht="15.75" thickBot="1">
      <c r="B15" s="61">
        <v>3</v>
      </c>
      <c r="C15" s="39" t="s">
        <v>646</v>
      </c>
      <c r="D15" s="225" t="s">
        <v>9</v>
      </c>
      <c r="E15" s="221">
        <v>1560</v>
      </c>
      <c r="F15" s="226">
        <v>1950</v>
      </c>
      <c r="G15" s="138"/>
    </row>
    <row r="16" spans="2:8" ht="15.75" thickBot="1">
      <c r="B16" s="61">
        <v>4</v>
      </c>
      <c r="C16" s="222" t="s">
        <v>742</v>
      </c>
      <c r="D16" s="132" t="s">
        <v>9</v>
      </c>
      <c r="E16" s="221">
        <v>505</v>
      </c>
      <c r="F16" s="227">
        <v>631</v>
      </c>
      <c r="G16" s="138"/>
    </row>
    <row r="17" spans="2:7" ht="15.75" thickBot="1">
      <c r="B17" s="140">
        <v>5</v>
      </c>
      <c r="C17" s="222" t="s">
        <v>743</v>
      </c>
      <c r="D17" s="223" t="s">
        <v>9</v>
      </c>
      <c r="E17" s="226">
        <v>1010</v>
      </c>
      <c r="F17" s="226">
        <v>1262</v>
      </c>
      <c r="G17" s="138"/>
    </row>
    <row r="18" spans="2:7" ht="15.75" thickBot="1">
      <c r="B18" s="140">
        <v>6</v>
      </c>
      <c r="C18" s="222" t="s">
        <v>744</v>
      </c>
      <c r="D18" s="223" t="s">
        <v>9</v>
      </c>
      <c r="E18" s="226">
        <v>1950</v>
      </c>
      <c r="F18" s="226">
        <v>2050</v>
      </c>
      <c r="G18" s="138"/>
    </row>
    <row r="19" spans="2:7" ht="15.75" thickBot="1">
      <c r="B19" s="140">
        <v>7</v>
      </c>
      <c r="C19" s="39" t="s">
        <v>647</v>
      </c>
      <c r="D19" s="225" t="s">
        <v>9</v>
      </c>
      <c r="E19" s="226">
        <v>1450</v>
      </c>
      <c r="F19" s="226">
        <v>1620</v>
      </c>
      <c r="G19" s="138"/>
    </row>
    <row r="20" spans="2:7" ht="15.75" thickBot="1">
      <c r="B20" s="140">
        <v>8</v>
      </c>
      <c r="C20" s="39" t="s">
        <v>648</v>
      </c>
      <c r="D20" s="225" t="s">
        <v>9</v>
      </c>
      <c r="E20" s="226">
        <v>1170</v>
      </c>
      <c r="F20" s="226">
        <v>1307</v>
      </c>
      <c r="G20" s="138"/>
    </row>
    <row r="21" spans="2:7" ht="15.75" thickBot="1">
      <c r="B21" s="140">
        <v>9</v>
      </c>
      <c r="C21" s="39" t="s">
        <v>649</v>
      </c>
      <c r="D21" s="132" t="s">
        <v>9</v>
      </c>
      <c r="E21" s="227">
        <v>833</v>
      </c>
      <c r="F21" s="227">
        <v>930</v>
      </c>
    </row>
    <row r="22" spans="2:7" ht="15.75" thickBot="1">
      <c r="B22" s="140">
        <v>10</v>
      </c>
      <c r="C22" s="39" t="s">
        <v>650</v>
      </c>
      <c r="D22" s="132" t="s">
        <v>9</v>
      </c>
      <c r="E22" s="226">
        <v>1427</v>
      </c>
      <c r="F22" s="226">
        <v>1594</v>
      </c>
    </row>
    <row r="23" spans="2:7" ht="15.75" thickBot="1">
      <c r="B23" s="140">
        <v>11</v>
      </c>
      <c r="C23" s="39" t="s">
        <v>651</v>
      </c>
      <c r="D23" s="132" t="s">
        <v>9</v>
      </c>
      <c r="E23" s="227">
        <v>795</v>
      </c>
      <c r="F23" s="227">
        <v>888</v>
      </c>
      <c r="G23" s="138"/>
    </row>
    <row r="24" spans="2:7" ht="15.75" thickBot="1">
      <c r="B24" s="140">
        <v>12</v>
      </c>
      <c r="C24" s="39" t="s">
        <v>652</v>
      </c>
      <c r="D24" s="132" t="s">
        <v>9</v>
      </c>
      <c r="E24" s="227">
        <v>632</v>
      </c>
      <c r="F24" s="227">
        <v>706</v>
      </c>
      <c r="G24" s="138"/>
    </row>
    <row r="25" spans="2:7" ht="15.75" thickBot="1">
      <c r="B25" s="140">
        <v>13</v>
      </c>
      <c r="C25" s="39" t="s">
        <v>653</v>
      </c>
      <c r="D25" s="132" t="s">
        <v>9</v>
      </c>
      <c r="E25" s="226">
        <v>1965</v>
      </c>
      <c r="F25" s="226">
        <v>2195</v>
      </c>
      <c r="G25" s="138"/>
    </row>
    <row r="26" spans="2:7" ht="15.75" thickBot="1">
      <c r="B26" s="140">
        <v>14</v>
      </c>
      <c r="C26" s="39" t="s">
        <v>654</v>
      </c>
      <c r="D26" s="132" t="s">
        <v>9</v>
      </c>
      <c r="E26" s="227">
        <v>702</v>
      </c>
      <c r="F26" s="227">
        <v>784</v>
      </c>
    </row>
    <row r="27" spans="2:7" ht="15.75" thickBot="1">
      <c r="B27" s="140">
        <v>15</v>
      </c>
      <c r="C27" s="39" t="s">
        <v>655</v>
      </c>
      <c r="D27" s="132" t="s">
        <v>9</v>
      </c>
      <c r="E27" s="227">
        <v>632</v>
      </c>
      <c r="F27" s="227">
        <v>706</v>
      </c>
      <c r="G27" s="138"/>
    </row>
    <row r="28" spans="2:7" ht="15.75" thickBot="1">
      <c r="B28" s="140">
        <v>16</v>
      </c>
      <c r="C28" s="39" t="s">
        <v>656</v>
      </c>
      <c r="D28" s="132" t="s">
        <v>9</v>
      </c>
      <c r="E28" s="226">
        <v>2924</v>
      </c>
      <c r="F28" s="226">
        <v>3266</v>
      </c>
    </row>
    <row r="29" spans="2:7" ht="15.75" thickBot="1">
      <c r="B29" s="140">
        <v>17</v>
      </c>
      <c r="C29" s="39" t="s">
        <v>657</v>
      </c>
      <c r="D29" s="132" t="s">
        <v>9</v>
      </c>
      <c r="E29" s="226">
        <v>1170</v>
      </c>
      <c r="F29" s="226">
        <v>1307</v>
      </c>
      <c r="G29" s="138"/>
    </row>
    <row r="30" spans="2:7" ht="15.75" thickBot="1">
      <c r="B30" s="140">
        <v>18</v>
      </c>
      <c r="C30" s="39" t="s">
        <v>658</v>
      </c>
      <c r="D30" s="132" t="s">
        <v>9</v>
      </c>
      <c r="E30" s="226">
        <v>2924</v>
      </c>
      <c r="F30" s="226">
        <v>3266</v>
      </c>
      <c r="G30" s="138"/>
    </row>
    <row r="31" spans="2:7" ht="15.75" thickBot="1">
      <c r="B31" s="140">
        <v>19</v>
      </c>
      <c r="C31" s="39" t="s">
        <v>659</v>
      </c>
      <c r="D31" s="132" t="s">
        <v>9</v>
      </c>
      <c r="E31" s="227">
        <v>130</v>
      </c>
      <c r="F31" s="227">
        <v>130</v>
      </c>
      <c r="G31" s="138"/>
    </row>
    <row r="32" spans="2:7" ht="15.75" thickBot="1">
      <c r="B32" s="140">
        <v>20</v>
      </c>
      <c r="C32" s="224" t="s">
        <v>745</v>
      </c>
      <c r="D32" s="223" t="s">
        <v>746</v>
      </c>
      <c r="E32" s="228">
        <v>1000</v>
      </c>
      <c r="F32" s="228">
        <v>1000</v>
      </c>
      <c r="G32" s="138"/>
    </row>
    <row r="33" spans="2:5">
      <c r="E33" s="138"/>
    </row>
    <row r="34" spans="2:5" ht="75.75" customHeight="1">
      <c r="B34" s="241" t="s">
        <v>749</v>
      </c>
      <c r="C34" s="242"/>
      <c r="D34" s="242"/>
      <c r="E34" s="242"/>
    </row>
  </sheetData>
  <mergeCells count="12">
    <mergeCell ref="B34:E34"/>
    <mergeCell ref="B11:B12"/>
    <mergeCell ref="B13:B14"/>
    <mergeCell ref="B5:B10"/>
    <mergeCell ref="E5:F5"/>
    <mergeCell ref="E7:F7"/>
    <mergeCell ref="E6:F6"/>
    <mergeCell ref="F9:F10"/>
    <mergeCell ref="D8:D10"/>
    <mergeCell ref="D5:D7"/>
    <mergeCell ref="C5:C10"/>
    <mergeCell ref="E9:E10"/>
  </mergeCells>
  <hyperlinks>
    <hyperlink ref="H3" location="ОГЛАВЛЕНИЕ!A1" display="Назад в ОГЛАВЛЕНИЕ"/>
  </hyperlinks>
  <pageMargins left="0.7" right="0.7" top="0.75" bottom="0.75" header="0.3" footer="0.3"/>
  <pageSetup paperSize="9" orientation="portrait" verticalDpi="0" r:id="rId1"/>
</worksheet>
</file>

<file path=xl/worksheets/sheet16.xml><?xml version="1.0" encoding="utf-8"?>
<worksheet xmlns="http://schemas.openxmlformats.org/spreadsheetml/2006/main" xmlns:r="http://schemas.openxmlformats.org/officeDocument/2006/relationships">
  <sheetPr codeName="Лист14"/>
  <dimension ref="B2:K41"/>
  <sheetViews>
    <sheetView zoomScale="115" zoomScaleNormal="115" workbookViewId="0">
      <selection activeCell="K2" sqref="K2"/>
    </sheetView>
  </sheetViews>
  <sheetFormatPr defaultColWidth="8.85546875" defaultRowHeight="15"/>
  <cols>
    <col min="1" max="1" width="2.7109375" style="33" customWidth="1"/>
    <col min="2" max="2" width="5.28515625" style="33" customWidth="1"/>
    <col min="3" max="3" width="8.5703125" style="33" customWidth="1"/>
    <col min="4" max="4" width="22.7109375" style="33" customWidth="1"/>
    <col min="5" max="5" width="9.140625" style="33" customWidth="1"/>
    <col min="6" max="6" width="9.28515625" style="33" customWidth="1"/>
    <col min="7" max="7" width="12" style="33" customWidth="1"/>
    <col min="8" max="8" width="12.28515625" style="33" customWidth="1"/>
    <col min="9" max="9" width="15.7109375" style="33" customWidth="1"/>
    <col min="10" max="10" width="12.7109375" style="33" customWidth="1"/>
    <col min="11" max="11" width="20.5703125" style="33" customWidth="1"/>
    <col min="12" max="16384" width="8.85546875" style="33"/>
  </cols>
  <sheetData>
    <row r="2" spans="2:11">
      <c r="B2" s="108" t="s">
        <v>355</v>
      </c>
      <c r="K2" s="59" t="s">
        <v>421</v>
      </c>
    </row>
    <row r="3" spans="2:11">
      <c r="B3" s="34"/>
      <c r="J3" s="58" t="s">
        <v>637</v>
      </c>
    </row>
    <row r="4" spans="2:11" ht="15.75" thickBot="1"/>
    <row r="5" spans="2:11" ht="15.75" thickBot="1">
      <c r="B5" s="513" t="s">
        <v>0</v>
      </c>
      <c r="C5" s="513" t="s">
        <v>356</v>
      </c>
      <c r="D5" s="513" t="s">
        <v>357</v>
      </c>
      <c r="E5" s="525" t="s">
        <v>358</v>
      </c>
      <c r="F5" s="526"/>
      <c r="G5" s="526"/>
      <c r="H5" s="526"/>
      <c r="I5" s="527"/>
    </row>
    <row r="6" spans="2:11">
      <c r="B6" s="528"/>
      <c r="C6" s="528"/>
      <c r="D6" s="528"/>
      <c r="E6" s="513" t="s">
        <v>660</v>
      </c>
      <c r="F6" s="513" t="s">
        <v>359</v>
      </c>
      <c r="G6" s="109" t="s">
        <v>360</v>
      </c>
      <c r="H6" s="109" t="s">
        <v>362</v>
      </c>
      <c r="I6" s="513" t="s">
        <v>661</v>
      </c>
    </row>
    <row r="7" spans="2:11" ht="15.75" thickBot="1">
      <c r="B7" s="514"/>
      <c r="C7" s="514"/>
      <c r="D7" s="514"/>
      <c r="E7" s="514"/>
      <c r="F7" s="514"/>
      <c r="G7" s="110" t="s">
        <v>361</v>
      </c>
      <c r="H7" s="110" t="s">
        <v>361</v>
      </c>
      <c r="I7" s="514"/>
    </row>
    <row r="8" spans="2:11" ht="15.75" thickBot="1">
      <c r="B8" s="525" t="s">
        <v>363</v>
      </c>
      <c r="C8" s="526"/>
      <c r="D8" s="526"/>
      <c r="E8" s="526"/>
      <c r="F8" s="526"/>
      <c r="G8" s="526"/>
      <c r="H8" s="526"/>
      <c r="I8" s="527"/>
    </row>
    <row r="9" spans="2:11" ht="15.75" thickBot="1">
      <c r="B9" s="67">
        <v>1</v>
      </c>
      <c r="C9" s="110" t="s">
        <v>319</v>
      </c>
      <c r="D9" s="110" t="s">
        <v>364</v>
      </c>
      <c r="E9" s="110" t="s">
        <v>365</v>
      </c>
      <c r="F9" s="110" t="s">
        <v>365</v>
      </c>
      <c r="G9" s="110" t="s">
        <v>365</v>
      </c>
      <c r="H9" s="110" t="s">
        <v>365</v>
      </c>
      <c r="I9" s="110" t="s">
        <v>39</v>
      </c>
    </row>
    <row r="10" spans="2:11" ht="15.75" thickBot="1">
      <c r="B10" s="67">
        <v>2</v>
      </c>
      <c r="C10" s="110" t="s">
        <v>315</v>
      </c>
      <c r="D10" s="110" t="s">
        <v>366</v>
      </c>
      <c r="E10" s="110" t="s">
        <v>365</v>
      </c>
      <c r="F10" s="110" t="s">
        <v>365</v>
      </c>
      <c r="G10" s="110" t="s">
        <v>365</v>
      </c>
      <c r="H10" s="110" t="s">
        <v>365</v>
      </c>
      <c r="I10" s="110" t="s">
        <v>39</v>
      </c>
    </row>
    <row r="11" spans="2:11" ht="15.75" thickBot="1">
      <c r="B11" s="67">
        <v>3</v>
      </c>
      <c r="C11" s="110" t="s">
        <v>316</v>
      </c>
      <c r="D11" s="110" t="s">
        <v>367</v>
      </c>
      <c r="E11" s="110" t="s">
        <v>365</v>
      </c>
      <c r="F11" s="110" t="s">
        <v>365</v>
      </c>
      <c r="G11" s="110" t="s">
        <v>365</v>
      </c>
      <c r="H11" s="110" t="s">
        <v>365</v>
      </c>
      <c r="I11" s="110" t="s">
        <v>39</v>
      </c>
    </row>
    <row r="12" spans="2:11" ht="15.75" thickBot="1">
      <c r="B12" s="67">
        <v>4</v>
      </c>
      <c r="C12" s="110" t="s">
        <v>318</v>
      </c>
      <c r="D12" s="110" t="s">
        <v>368</v>
      </c>
      <c r="E12" s="110" t="s">
        <v>365</v>
      </c>
      <c r="F12" s="110" t="s">
        <v>365</v>
      </c>
      <c r="G12" s="110" t="s">
        <v>365</v>
      </c>
      <c r="H12" s="110" t="s">
        <v>365</v>
      </c>
      <c r="I12" s="110" t="s">
        <v>39</v>
      </c>
    </row>
    <row r="13" spans="2:11" ht="15.75" thickBot="1">
      <c r="B13" s="67">
        <v>5</v>
      </c>
      <c r="C13" s="110" t="s">
        <v>317</v>
      </c>
      <c r="D13" s="110" t="s">
        <v>369</v>
      </c>
      <c r="E13" s="110" t="s">
        <v>365</v>
      </c>
      <c r="F13" s="110" t="s">
        <v>365</v>
      </c>
      <c r="G13" s="110" t="s">
        <v>365</v>
      </c>
      <c r="H13" s="110" t="s">
        <v>365</v>
      </c>
      <c r="I13" s="110" t="s">
        <v>39</v>
      </c>
    </row>
    <row r="14" spans="2:11" ht="15.75" thickBot="1">
      <c r="B14" s="67">
        <v>6</v>
      </c>
      <c r="C14" s="110" t="s">
        <v>370</v>
      </c>
      <c r="D14" s="110" t="s">
        <v>371</v>
      </c>
      <c r="E14" s="110" t="s">
        <v>365</v>
      </c>
      <c r="F14" s="110" t="s">
        <v>365</v>
      </c>
      <c r="G14" s="110" t="s">
        <v>365</v>
      </c>
      <c r="H14" s="110" t="s">
        <v>365</v>
      </c>
      <c r="I14" s="110" t="s">
        <v>39</v>
      </c>
    </row>
    <row r="15" spans="2:11" ht="15.75" thickBot="1">
      <c r="B15" s="67">
        <v>7</v>
      </c>
      <c r="C15" s="110" t="s">
        <v>372</v>
      </c>
      <c r="D15" s="110" t="s">
        <v>373</v>
      </c>
      <c r="E15" s="110" t="s">
        <v>365</v>
      </c>
      <c r="F15" s="110" t="s">
        <v>365</v>
      </c>
      <c r="G15" s="110" t="s">
        <v>365</v>
      </c>
      <c r="H15" s="110" t="s">
        <v>365</v>
      </c>
      <c r="I15" s="110" t="s">
        <v>39</v>
      </c>
    </row>
    <row r="16" spans="2:11" ht="15.75" thickBot="1">
      <c r="B16" s="67">
        <v>8</v>
      </c>
      <c r="C16" s="110" t="s">
        <v>374</v>
      </c>
      <c r="D16" s="110" t="s">
        <v>375</v>
      </c>
      <c r="E16" s="110" t="s">
        <v>39</v>
      </c>
      <c r="F16" s="110" t="s">
        <v>365</v>
      </c>
      <c r="G16" s="110" t="s">
        <v>365</v>
      </c>
      <c r="H16" s="110" t="s">
        <v>365</v>
      </c>
      <c r="I16" s="110" t="s">
        <v>39</v>
      </c>
    </row>
    <row r="17" spans="2:9" ht="15.75" thickBot="1">
      <c r="B17" s="67">
        <v>9</v>
      </c>
      <c r="C17" s="110" t="s">
        <v>376</v>
      </c>
      <c r="D17" s="110" t="s">
        <v>377</v>
      </c>
      <c r="E17" s="110" t="s">
        <v>39</v>
      </c>
      <c r="F17" s="110" t="s">
        <v>365</v>
      </c>
      <c r="G17" s="110" t="s">
        <v>365</v>
      </c>
      <c r="H17" s="110" t="s">
        <v>365</v>
      </c>
      <c r="I17" s="110" t="s">
        <v>39</v>
      </c>
    </row>
    <row r="18" spans="2:9" ht="15.75" thickBot="1">
      <c r="B18" s="525" t="s">
        <v>378</v>
      </c>
      <c r="C18" s="526"/>
      <c r="D18" s="526"/>
      <c r="E18" s="526"/>
      <c r="F18" s="526"/>
      <c r="G18" s="526"/>
      <c r="H18" s="526"/>
      <c r="I18" s="527"/>
    </row>
    <row r="19" spans="2:9" ht="24.75" thickBot="1">
      <c r="B19" s="67">
        <v>1</v>
      </c>
      <c r="C19" s="110" t="s">
        <v>379</v>
      </c>
      <c r="D19" s="110" t="s">
        <v>662</v>
      </c>
      <c r="E19" s="110" t="s">
        <v>365</v>
      </c>
      <c r="F19" s="110" t="s">
        <v>365</v>
      </c>
      <c r="G19" s="110" t="s">
        <v>365</v>
      </c>
      <c r="H19" s="110" t="s">
        <v>365</v>
      </c>
      <c r="I19" s="110" t="s">
        <v>39</v>
      </c>
    </row>
    <row r="20" spans="2:9">
      <c r="B20" s="513">
        <v>2</v>
      </c>
      <c r="C20" s="513" t="s">
        <v>315</v>
      </c>
      <c r="D20" s="109" t="s">
        <v>663</v>
      </c>
      <c r="E20" s="513" t="s">
        <v>365</v>
      </c>
      <c r="F20" s="513" t="s">
        <v>365</v>
      </c>
      <c r="G20" s="513" t="s">
        <v>365</v>
      </c>
      <c r="H20" s="513" t="s">
        <v>365</v>
      </c>
      <c r="I20" s="513" t="s">
        <v>39</v>
      </c>
    </row>
    <row r="21" spans="2:9" ht="15.75" thickBot="1">
      <c r="B21" s="514"/>
      <c r="C21" s="514"/>
      <c r="D21" s="110" t="s">
        <v>664</v>
      </c>
      <c r="E21" s="514"/>
      <c r="F21" s="514"/>
      <c r="G21" s="514"/>
      <c r="H21" s="514"/>
      <c r="I21" s="514"/>
    </row>
    <row r="22" spans="2:9" ht="24.75" thickBot="1">
      <c r="B22" s="67">
        <v>3</v>
      </c>
      <c r="C22" s="110" t="s">
        <v>316</v>
      </c>
      <c r="D22" s="110" t="s">
        <v>665</v>
      </c>
      <c r="E22" s="110" t="s">
        <v>365</v>
      </c>
      <c r="F22" s="110" t="s">
        <v>365</v>
      </c>
      <c r="G22" s="110" t="s">
        <v>365</v>
      </c>
      <c r="H22" s="110" t="s">
        <v>365</v>
      </c>
      <c r="I22" s="110" t="s">
        <v>39</v>
      </c>
    </row>
    <row r="23" spans="2:9" ht="24.75" thickBot="1">
      <c r="B23" s="67">
        <v>4</v>
      </c>
      <c r="C23" s="110" t="s">
        <v>370</v>
      </c>
      <c r="D23" s="110" t="s">
        <v>666</v>
      </c>
      <c r="E23" s="110" t="s">
        <v>365</v>
      </c>
      <c r="F23" s="110" t="s">
        <v>365</v>
      </c>
      <c r="G23" s="110" t="s">
        <v>365</v>
      </c>
      <c r="H23" s="110" t="s">
        <v>365</v>
      </c>
      <c r="I23" s="110" t="s">
        <v>365</v>
      </c>
    </row>
    <row r="24" spans="2:9" ht="24.75" thickBot="1">
      <c r="B24" s="67">
        <v>5</v>
      </c>
      <c r="C24" s="110" t="s">
        <v>667</v>
      </c>
      <c r="D24" s="110" t="s">
        <v>668</v>
      </c>
      <c r="E24" s="110" t="s">
        <v>39</v>
      </c>
      <c r="F24" s="110" t="s">
        <v>365</v>
      </c>
      <c r="G24" s="110" t="s">
        <v>39</v>
      </c>
      <c r="H24" s="110" t="s">
        <v>39</v>
      </c>
      <c r="I24" s="110" t="s">
        <v>365</v>
      </c>
    </row>
    <row r="25" spans="2:9">
      <c r="B25" s="513">
        <v>6</v>
      </c>
      <c r="C25" s="513" t="s">
        <v>669</v>
      </c>
      <c r="D25" s="109" t="s">
        <v>670</v>
      </c>
      <c r="E25" s="513" t="s">
        <v>39</v>
      </c>
      <c r="F25" s="513" t="s">
        <v>365</v>
      </c>
      <c r="G25" s="513" t="s">
        <v>39</v>
      </c>
      <c r="H25" s="513" t="s">
        <v>39</v>
      </c>
      <c r="I25" s="513" t="s">
        <v>365</v>
      </c>
    </row>
    <row r="26" spans="2:9" ht="15.75" thickBot="1">
      <c r="B26" s="514"/>
      <c r="C26" s="514"/>
      <c r="D26" s="110" t="s">
        <v>671</v>
      </c>
      <c r="E26" s="514"/>
      <c r="F26" s="514"/>
      <c r="G26" s="514"/>
      <c r="H26" s="514"/>
      <c r="I26" s="514"/>
    </row>
    <row r="27" spans="2:9">
      <c r="B27" s="513">
        <v>7</v>
      </c>
      <c r="C27" s="513" t="s">
        <v>672</v>
      </c>
      <c r="D27" s="109" t="s">
        <v>673</v>
      </c>
      <c r="E27" s="513" t="s">
        <v>39</v>
      </c>
      <c r="F27" s="513" t="s">
        <v>365</v>
      </c>
      <c r="G27" s="513" t="s">
        <v>39</v>
      </c>
      <c r="H27" s="513" t="s">
        <v>39</v>
      </c>
      <c r="I27" s="513" t="s">
        <v>365</v>
      </c>
    </row>
    <row r="28" spans="2:9" ht="15.75" thickBot="1">
      <c r="B28" s="514"/>
      <c r="C28" s="514"/>
      <c r="D28" s="110" t="s">
        <v>674</v>
      </c>
      <c r="E28" s="514"/>
      <c r="F28" s="514"/>
      <c r="G28" s="514"/>
      <c r="H28" s="514"/>
      <c r="I28" s="514"/>
    </row>
    <row r="29" spans="2:9">
      <c r="B29" s="513">
        <v>8</v>
      </c>
      <c r="C29" s="513" t="s">
        <v>675</v>
      </c>
      <c r="D29" s="109" t="s">
        <v>676</v>
      </c>
      <c r="E29" s="513" t="s">
        <v>39</v>
      </c>
      <c r="F29" s="513" t="s">
        <v>365</v>
      </c>
      <c r="G29" s="513" t="s">
        <v>39</v>
      </c>
      <c r="H29" s="513" t="s">
        <v>39</v>
      </c>
      <c r="I29" s="513" t="s">
        <v>365</v>
      </c>
    </row>
    <row r="30" spans="2:9" ht="15.75" thickBot="1">
      <c r="B30" s="514"/>
      <c r="C30" s="514"/>
      <c r="D30" s="110" t="s">
        <v>677</v>
      </c>
      <c r="E30" s="514"/>
      <c r="F30" s="514"/>
      <c r="G30" s="514"/>
      <c r="H30" s="514"/>
      <c r="I30" s="514"/>
    </row>
    <row r="31" spans="2:9" ht="15.75" thickBot="1">
      <c r="B31" s="525" t="s">
        <v>381</v>
      </c>
      <c r="C31" s="526"/>
      <c r="D31" s="526"/>
      <c r="E31" s="526"/>
      <c r="F31" s="526"/>
      <c r="G31" s="526"/>
      <c r="H31" s="526"/>
      <c r="I31" s="527"/>
    </row>
    <row r="32" spans="2:9" ht="15.75" thickBot="1">
      <c r="B32" s="67">
        <v>1</v>
      </c>
      <c r="C32" s="110" t="s">
        <v>370</v>
      </c>
      <c r="D32" s="110" t="s">
        <v>371</v>
      </c>
      <c r="E32" s="110" t="s">
        <v>39</v>
      </c>
      <c r="F32" s="110" t="s">
        <v>365</v>
      </c>
      <c r="G32" s="110" t="s">
        <v>365</v>
      </c>
      <c r="H32" s="110" t="s">
        <v>365</v>
      </c>
      <c r="I32" s="110"/>
    </row>
    <row r="33" spans="2:9" ht="15.75" thickBot="1">
      <c r="B33" s="67">
        <v>2</v>
      </c>
      <c r="C33" s="110" t="s">
        <v>382</v>
      </c>
      <c r="D33" s="110" t="s">
        <v>383</v>
      </c>
      <c r="E33" s="110" t="s">
        <v>39</v>
      </c>
      <c r="F33" s="110" t="s">
        <v>365</v>
      </c>
      <c r="G33" s="110" t="s">
        <v>365</v>
      </c>
      <c r="H33" s="110" t="s">
        <v>365</v>
      </c>
      <c r="I33" s="110"/>
    </row>
    <row r="34" spans="2:9" ht="24.75" thickBot="1">
      <c r="B34" s="67">
        <v>3</v>
      </c>
      <c r="C34" s="110" t="s">
        <v>380</v>
      </c>
      <c r="D34" s="110" t="s">
        <v>682</v>
      </c>
      <c r="E34" s="110" t="s">
        <v>39</v>
      </c>
      <c r="F34" s="110" t="s">
        <v>365</v>
      </c>
      <c r="G34" s="110" t="s">
        <v>365</v>
      </c>
      <c r="H34" s="110" t="s">
        <v>365</v>
      </c>
      <c r="I34" s="110"/>
    </row>
    <row r="35" spans="2:9" ht="24.75" thickBot="1">
      <c r="B35" s="67">
        <v>4</v>
      </c>
      <c r="C35" s="110" t="s">
        <v>374</v>
      </c>
      <c r="D35" s="110" t="s">
        <v>683</v>
      </c>
      <c r="E35" s="110" t="s">
        <v>39</v>
      </c>
      <c r="F35" s="110" t="s">
        <v>365</v>
      </c>
      <c r="G35" s="110" t="s">
        <v>365</v>
      </c>
      <c r="H35" s="110" t="s">
        <v>365</v>
      </c>
      <c r="I35" s="110"/>
    </row>
    <row r="36" spans="2:9" ht="15.75" thickBot="1">
      <c r="B36" s="525" t="s">
        <v>384</v>
      </c>
      <c r="C36" s="526"/>
      <c r="D36" s="526"/>
      <c r="E36" s="526"/>
      <c r="F36" s="526"/>
      <c r="G36" s="526"/>
      <c r="H36" s="526"/>
      <c r="I36" s="527"/>
    </row>
    <row r="37" spans="2:9">
      <c r="B37" s="513">
        <v>1</v>
      </c>
      <c r="C37" s="513" t="s">
        <v>385</v>
      </c>
      <c r="D37" s="109" t="s">
        <v>678</v>
      </c>
      <c r="E37" s="513" t="s">
        <v>39</v>
      </c>
      <c r="F37" s="513" t="s">
        <v>365</v>
      </c>
      <c r="G37" s="513" t="s">
        <v>365</v>
      </c>
      <c r="H37" s="513" t="s">
        <v>365</v>
      </c>
      <c r="I37" s="513"/>
    </row>
    <row r="38" spans="2:9" ht="15.75" thickBot="1">
      <c r="B38" s="514"/>
      <c r="C38" s="514"/>
      <c r="D38" s="110" t="s">
        <v>679</v>
      </c>
      <c r="E38" s="514"/>
      <c r="F38" s="514"/>
      <c r="G38" s="514"/>
      <c r="H38" s="514"/>
      <c r="I38" s="514"/>
    </row>
    <row r="39" spans="2:9">
      <c r="B39" s="513">
        <v>2</v>
      </c>
      <c r="C39" s="513" t="s">
        <v>386</v>
      </c>
      <c r="D39" s="109" t="s">
        <v>680</v>
      </c>
      <c r="E39" s="513" t="s">
        <v>39</v>
      </c>
      <c r="F39" s="513" t="s">
        <v>365</v>
      </c>
      <c r="G39" s="513" t="s">
        <v>365</v>
      </c>
      <c r="H39" s="513" t="s">
        <v>365</v>
      </c>
      <c r="I39" s="513"/>
    </row>
    <row r="40" spans="2:9" ht="15.75" thickBot="1">
      <c r="B40" s="514"/>
      <c r="C40" s="514"/>
      <c r="D40" s="110" t="s">
        <v>681</v>
      </c>
      <c r="E40" s="514"/>
      <c r="F40" s="514"/>
      <c r="G40" s="514"/>
      <c r="H40" s="514"/>
      <c r="I40" s="514"/>
    </row>
    <row r="41" spans="2:9" ht="15.75" thickBot="1">
      <c r="B41" s="67">
        <v>3</v>
      </c>
      <c r="C41" s="110" t="s">
        <v>387</v>
      </c>
      <c r="D41" s="110" t="s">
        <v>388</v>
      </c>
      <c r="E41" s="110" t="s">
        <v>39</v>
      </c>
      <c r="F41" s="110" t="s">
        <v>365</v>
      </c>
      <c r="G41" s="110" t="s">
        <v>365</v>
      </c>
      <c r="H41" s="110" t="s">
        <v>365</v>
      </c>
      <c r="I41" s="110"/>
    </row>
  </sheetData>
  <mergeCells count="53">
    <mergeCell ref="I6:I7"/>
    <mergeCell ref="B8:I8"/>
    <mergeCell ref="B18:I18"/>
    <mergeCell ref="B20:B21"/>
    <mergeCell ref="C20:C21"/>
    <mergeCell ref="E20:E21"/>
    <mergeCell ref="F20:F21"/>
    <mergeCell ref="G20:G21"/>
    <mergeCell ref="H20:H21"/>
    <mergeCell ref="I20:I21"/>
    <mergeCell ref="B5:B7"/>
    <mergeCell ref="C5:C7"/>
    <mergeCell ref="D5:D7"/>
    <mergeCell ref="E5:I5"/>
    <mergeCell ref="E6:E7"/>
    <mergeCell ref="F6:F7"/>
    <mergeCell ref="H25:H26"/>
    <mergeCell ref="I25:I26"/>
    <mergeCell ref="B27:B28"/>
    <mergeCell ref="C27:C28"/>
    <mergeCell ref="E27:E28"/>
    <mergeCell ref="F27:F28"/>
    <mergeCell ref="G27:G28"/>
    <mergeCell ref="H27:H28"/>
    <mergeCell ref="I27:I28"/>
    <mergeCell ref="B25:B26"/>
    <mergeCell ref="C25:C26"/>
    <mergeCell ref="E25:E26"/>
    <mergeCell ref="F25:F26"/>
    <mergeCell ref="G25:G26"/>
    <mergeCell ref="H29:H30"/>
    <mergeCell ref="I29:I30"/>
    <mergeCell ref="B31:I31"/>
    <mergeCell ref="B36:I36"/>
    <mergeCell ref="B37:B38"/>
    <mergeCell ref="C37:C38"/>
    <mergeCell ref="E37:E38"/>
    <mergeCell ref="F37:F38"/>
    <mergeCell ref="G37:G38"/>
    <mergeCell ref="H37:H38"/>
    <mergeCell ref="I37:I38"/>
    <mergeCell ref="B29:B30"/>
    <mergeCell ref="C29:C30"/>
    <mergeCell ref="E29:E30"/>
    <mergeCell ref="F29:F30"/>
    <mergeCell ref="G29:G30"/>
    <mergeCell ref="H39:H40"/>
    <mergeCell ref="I39:I40"/>
    <mergeCell ref="B39:B40"/>
    <mergeCell ref="C39:C40"/>
    <mergeCell ref="E39:E40"/>
    <mergeCell ref="F39:F40"/>
    <mergeCell ref="G39:G40"/>
  </mergeCells>
  <hyperlinks>
    <hyperlink ref="K2" location="ОГЛАВЛЕНИЕ!A1" display="Назад в ОГЛАВЛЕНИЕ"/>
  </hyperlinks>
  <pageMargins left="0.31496062992125984" right="0.31496062992125984" top="0.35433070866141736" bottom="0.35433070866141736" header="0.31496062992125984" footer="0.31496062992125984"/>
  <pageSetup paperSize="9" orientation="portrait" verticalDpi="0" r:id="rId1"/>
</worksheet>
</file>

<file path=xl/worksheets/sheet2.xml><?xml version="1.0" encoding="utf-8"?>
<worksheet xmlns="http://schemas.openxmlformats.org/spreadsheetml/2006/main" xmlns:r="http://schemas.openxmlformats.org/officeDocument/2006/relationships">
  <sheetPr codeName="Лист3"/>
  <dimension ref="B2:K103"/>
  <sheetViews>
    <sheetView zoomScale="98" zoomScaleNormal="98" workbookViewId="0">
      <selection sqref="A1:XFD1048576"/>
    </sheetView>
  </sheetViews>
  <sheetFormatPr defaultColWidth="8.85546875" defaultRowHeight="15"/>
  <cols>
    <col min="1" max="1" width="2.7109375" style="33" customWidth="1"/>
    <col min="2" max="2" width="6.5703125" style="33" customWidth="1"/>
    <col min="3" max="3" width="28.5703125" style="33" customWidth="1"/>
    <col min="4" max="4" width="7.7109375" style="33" customWidth="1"/>
    <col min="5" max="5" width="5.85546875" style="33" customWidth="1"/>
    <col min="6" max="6" width="7.85546875" style="33" customWidth="1"/>
    <col min="7" max="7" width="13.7109375" style="33" customWidth="1"/>
    <col min="8" max="8" width="11.7109375" style="33" customWidth="1"/>
    <col min="9" max="9" width="13.140625" style="33" customWidth="1"/>
    <col min="10" max="10" width="3.140625" style="33" customWidth="1"/>
    <col min="11" max="11" width="21.28515625" style="33" customWidth="1"/>
    <col min="12" max="16384" width="8.85546875" style="33"/>
  </cols>
  <sheetData>
    <row r="2" spans="2:11">
      <c r="B2" s="32" t="s">
        <v>51</v>
      </c>
    </row>
    <row r="3" spans="2:11">
      <c r="B3" s="32"/>
    </row>
    <row r="4" spans="2:11" ht="15.75" thickBot="1">
      <c r="B4" s="32"/>
      <c r="C4" s="19"/>
      <c r="I4" s="34" t="s">
        <v>236</v>
      </c>
      <c r="K4" s="59" t="s">
        <v>421</v>
      </c>
    </row>
    <row r="5" spans="2:11" ht="15.75" thickBot="1"/>
    <row r="6" spans="2:11">
      <c r="B6" s="270" t="s">
        <v>0</v>
      </c>
      <c r="C6" s="270" t="s">
        <v>1</v>
      </c>
      <c r="D6" s="141"/>
      <c r="E6" s="273" t="s">
        <v>2</v>
      </c>
      <c r="F6" s="273" t="s">
        <v>460</v>
      </c>
      <c r="G6" s="261" t="s">
        <v>3</v>
      </c>
      <c r="H6" s="262"/>
      <c r="I6" s="263"/>
    </row>
    <row r="7" spans="2:11">
      <c r="B7" s="271"/>
      <c r="C7" s="271"/>
      <c r="D7" s="142"/>
      <c r="E7" s="274"/>
      <c r="F7" s="274"/>
      <c r="G7" s="264"/>
      <c r="H7" s="265"/>
      <c r="I7" s="266"/>
    </row>
    <row r="8" spans="2:11">
      <c r="B8" s="271"/>
      <c r="C8" s="271"/>
      <c r="D8" s="142"/>
      <c r="E8" s="274"/>
      <c r="F8" s="274"/>
      <c r="G8" s="264"/>
      <c r="H8" s="265"/>
      <c r="I8" s="266"/>
    </row>
    <row r="9" spans="2:11" ht="15.75" thickBot="1">
      <c r="B9" s="271"/>
      <c r="C9" s="271"/>
      <c r="D9" s="142"/>
      <c r="E9" s="274"/>
      <c r="F9" s="274"/>
      <c r="G9" s="267"/>
      <c r="H9" s="268"/>
      <c r="I9" s="269"/>
    </row>
    <row r="10" spans="2:11" ht="78.75">
      <c r="B10" s="271"/>
      <c r="C10" s="271"/>
      <c r="D10" s="142" t="s">
        <v>53</v>
      </c>
      <c r="E10" s="274"/>
      <c r="F10" s="274"/>
      <c r="G10" s="142" t="s">
        <v>684</v>
      </c>
      <c r="H10" s="142" t="s">
        <v>685</v>
      </c>
      <c r="I10" s="142" t="s">
        <v>686</v>
      </c>
    </row>
    <row r="11" spans="2:11" ht="56.25">
      <c r="B11" s="271"/>
      <c r="C11" s="271"/>
      <c r="D11" s="68"/>
      <c r="E11" s="274"/>
      <c r="F11" s="274"/>
      <c r="G11" s="142" t="s">
        <v>4</v>
      </c>
      <c r="H11" s="142" t="s">
        <v>5</v>
      </c>
      <c r="I11" s="142" t="s">
        <v>6</v>
      </c>
    </row>
    <row r="12" spans="2:11" ht="15.75" thickBot="1">
      <c r="B12" s="272"/>
      <c r="C12" s="272"/>
      <c r="D12" s="69"/>
      <c r="E12" s="275"/>
      <c r="F12" s="275"/>
      <c r="G12" s="70"/>
      <c r="H12" s="70"/>
      <c r="I12" s="143" t="s">
        <v>687</v>
      </c>
    </row>
    <row r="13" spans="2:11" ht="15.75" thickBot="1">
      <c r="B13" s="248">
        <v>1</v>
      </c>
      <c r="C13" s="37" t="s">
        <v>7</v>
      </c>
      <c r="D13" s="248">
        <v>2</v>
      </c>
      <c r="E13" s="250" t="s">
        <v>9</v>
      </c>
      <c r="F13" s="152">
        <v>90</v>
      </c>
      <c r="G13" s="152">
        <v>593</v>
      </c>
      <c r="H13" s="151">
        <v>686</v>
      </c>
      <c r="I13" s="151">
        <v>820</v>
      </c>
    </row>
    <row r="14" spans="2:11" ht="15.75" thickBot="1">
      <c r="B14" s="249"/>
      <c r="C14" s="39" t="s">
        <v>8</v>
      </c>
      <c r="D14" s="249"/>
      <c r="E14" s="251"/>
      <c r="F14" s="152">
        <v>100</v>
      </c>
      <c r="G14" s="152">
        <v>631</v>
      </c>
      <c r="H14" s="151">
        <v>730</v>
      </c>
      <c r="I14" s="151">
        <v>833</v>
      </c>
    </row>
    <row r="15" spans="2:11" ht="15.75" thickBot="1">
      <c r="B15" s="248">
        <v>2</v>
      </c>
      <c r="C15" s="37" t="s">
        <v>10</v>
      </c>
      <c r="D15" s="248">
        <v>2</v>
      </c>
      <c r="E15" s="250" t="s">
        <v>9</v>
      </c>
      <c r="F15" s="152">
        <v>90</v>
      </c>
      <c r="G15" s="152">
        <v>1541</v>
      </c>
      <c r="H15" s="151">
        <v>1781</v>
      </c>
      <c r="I15" s="151">
        <v>2024</v>
      </c>
    </row>
    <row r="16" spans="2:11" ht="15.75" thickBot="1">
      <c r="B16" s="249"/>
      <c r="C16" s="39" t="s">
        <v>11</v>
      </c>
      <c r="D16" s="249"/>
      <c r="E16" s="251"/>
      <c r="F16" s="152">
        <v>100</v>
      </c>
      <c r="G16" s="152">
        <v>1830</v>
      </c>
      <c r="H16" s="151">
        <v>2115</v>
      </c>
      <c r="I16" s="151">
        <v>2175</v>
      </c>
    </row>
    <row r="17" spans="2:9" ht="15.75" thickBot="1">
      <c r="B17" s="248">
        <v>3</v>
      </c>
      <c r="C17" s="37" t="s">
        <v>10</v>
      </c>
      <c r="D17" s="248">
        <v>2</v>
      </c>
      <c r="E17" s="250" t="s">
        <v>9</v>
      </c>
      <c r="F17" s="152">
        <v>90</v>
      </c>
      <c r="G17" s="152">
        <v>2051</v>
      </c>
      <c r="H17" s="151">
        <v>2372</v>
      </c>
      <c r="I17" s="151">
        <v>2704</v>
      </c>
    </row>
    <row r="18" spans="2:9" ht="15.75" thickBot="1">
      <c r="B18" s="249"/>
      <c r="C18" s="39" t="s">
        <v>453</v>
      </c>
      <c r="D18" s="249"/>
      <c r="E18" s="251"/>
      <c r="F18" s="152">
        <v>100</v>
      </c>
      <c r="G18" s="152">
        <v>2439</v>
      </c>
      <c r="H18" s="151">
        <v>2818</v>
      </c>
      <c r="I18" s="151">
        <v>2938</v>
      </c>
    </row>
    <row r="19" spans="2:9" ht="15.75" thickBot="1">
      <c r="B19" s="248">
        <v>4</v>
      </c>
      <c r="C19" s="37" t="s">
        <v>12</v>
      </c>
      <c r="D19" s="248">
        <v>5</v>
      </c>
      <c r="E19" s="250" t="s">
        <v>9</v>
      </c>
      <c r="F19" s="152">
        <v>125</v>
      </c>
      <c r="G19" s="152">
        <v>1292</v>
      </c>
      <c r="H19" s="151">
        <v>1494</v>
      </c>
      <c r="I19" s="151">
        <v>2514</v>
      </c>
    </row>
    <row r="20" spans="2:9" ht="15.75" thickBot="1">
      <c r="B20" s="249"/>
      <c r="C20" s="39" t="s">
        <v>13</v>
      </c>
      <c r="D20" s="249"/>
      <c r="E20" s="251"/>
      <c r="F20" s="152">
        <v>150</v>
      </c>
      <c r="G20" s="152">
        <v>1543</v>
      </c>
      <c r="H20" s="151">
        <v>1783</v>
      </c>
      <c r="I20" s="151">
        <v>2617</v>
      </c>
    </row>
    <row r="21" spans="2:9" ht="15.75" thickBot="1">
      <c r="B21" s="248">
        <v>5</v>
      </c>
      <c r="C21" s="37" t="s">
        <v>14</v>
      </c>
      <c r="D21" s="248">
        <v>5</v>
      </c>
      <c r="E21" s="250" t="s">
        <v>9</v>
      </c>
      <c r="F21" s="152">
        <v>125</v>
      </c>
      <c r="G21" s="152">
        <v>1723</v>
      </c>
      <c r="H21" s="151">
        <v>1993</v>
      </c>
      <c r="I21" s="151">
        <v>3425</v>
      </c>
    </row>
    <row r="22" spans="2:9" ht="15.75" thickBot="1">
      <c r="B22" s="249"/>
      <c r="C22" s="39" t="s">
        <v>454</v>
      </c>
      <c r="D22" s="249"/>
      <c r="E22" s="251"/>
      <c r="F22" s="152">
        <v>150</v>
      </c>
      <c r="G22" s="152">
        <v>2055</v>
      </c>
      <c r="H22" s="151">
        <v>2375</v>
      </c>
      <c r="I22" s="151">
        <v>4076</v>
      </c>
    </row>
    <row r="23" spans="2:9">
      <c r="B23" s="248">
        <v>6</v>
      </c>
      <c r="C23" s="37" t="s">
        <v>688</v>
      </c>
      <c r="D23" s="248" t="s">
        <v>15</v>
      </c>
      <c r="E23" s="250" t="s">
        <v>9</v>
      </c>
      <c r="F23" s="250">
        <v>125</v>
      </c>
      <c r="G23" s="252">
        <v>3504</v>
      </c>
      <c r="H23" s="278"/>
      <c r="I23" s="256"/>
    </row>
    <row r="24" spans="2:9">
      <c r="B24" s="276"/>
      <c r="C24" s="71" t="s">
        <v>689</v>
      </c>
      <c r="D24" s="276"/>
      <c r="E24" s="277"/>
      <c r="F24" s="277"/>
      <c r="G24" s="254"/>
      <c r="H24" s="279"/>
      <c r="I24" s="280"/>
    </row>
    <row r="25" spans="2:9">
      <c r="B25" s="276"/>
      <c r="C25" s="71" t="s">
        <v>690</v>
      </c>
      <c r="D25" s="276"/>
      <c r="E25" s="277"/>
      <c r="F25" s="277"/>
      <c r="G25" s="254"/>
      <c r="H25" s="279"/>
      <c r="I25" s="280"/>
    </row>
    <row r="26" spans="2:9" ht="15.75" thickBot="1">
      <c r="B26" s="276"/>
      <c r="C26" s="71" t="s">
        <v>691</v>
      </c>
      <c r="D26" s="276"/>
      <c r="E26" s="277"/>
      <c r="F26" s="251"/>
      <c r="G26" s="253"/>
      <c r="H26" s="257"/>
      <c r="I26" s="258"/>
    </row>
    <row r="27" spans="2:9" ht="15.75" thickBot="1">
      <c r="B27" s="249"/>
      <c r="C27" s="72" t="s">
        <v>692</v>
      </c>
      <c r="D27" s="249"/>
      <c r="E27" s="251"/>
      <c r="F27" s="152">
        <v>150</v>
      </c>
      <c r="G27" s="245">
        <v>4138</v>
      </c>
      <c r="H27" s="246"/>
      <c r="I27" s="247"/>
    </row>
    <row r="28" spans="2:9" ht="15.75" thickBot="1">
      <c r="B28" s="248">
        <v>7</v>
      </c>
      <c r="C28" s="243" t="s">
        <v>16</v>
      </c>
      <c r="D28" s="248">
        <v>20</v>
      </c>
      <c r="E28" s="250" t="s">
        <v>9</v>
      </c>
      <c r="F28" s="152" t="s">
        <v>17</v>
      </c>
      <c r="G28" s="152">
        <v>508</v>
      </c>
      <c r="H28" s="152">
        <v>588</v>
      </c>
      <c r="I28" s="151">
        <v>625</v>
      </c>
    </row>
    <row r="29" spans="2:9" ht="15.75" thickBot="1">
      <c r="B29" s="249"/>
      <c r="C29" s="244"/>
      <c r="D29" s="249"/>
      <c r="E29" s="251"/>
      <c r="F29" s="152" t="s">
        <v>18</v>
      </c>
      <c r="G29" s="152">
        <v>561</v>
      </c>
      <c r="H29" s="152">
        <v>648</v>
      </c>
      <c r="I29" s="151">
        <v>691</v>
      </c>
    </row>
    <row r="30" spans="2:9" ht="15.75" thickBot="1">
      <c r="B30" s="248">
        <v>8</v>
      </c>
      <c r="C30" s="243" t="s">
        <v>693</v>
      </c>
      <c r="D30" s="248">
        <v>12</v>
      </c>
      <c r="E30" s="250" t="s">
        <v>9</v>
      </c>
      <c r="F30" s="152">
        <v>90</v>
      </c>
      <c r="G30" s="152">
        <v>466</v>
      </c>
      <c r="H30" s="152">
        <v>538</v>
      </c>
      <c r="I30" s="151">
        <v>573</v>
      </c>
    </row>
    <row r="31" spans="2:9" ht="15.75" thickBot="1">
      <c r="B31" s="249"/>
      <c r="C31" s="244"/>
      <c r="D31" s="249"/>
      <c r="E31" s="251"/>
      <c r="F31" s="152">
        <v>100</v>
      </c>
      <c r="G31" s="152">
        <v>522</v>
      </c>
      <c r="H31" s="152">
        <v>603</v>
      </c>
      <c r="I31" s="151">
        <v>639</v>
      </c>
    </row>
    <row r="32" spans="2:9" ht="15.75" thickBot="1">
      <c r="B32" s="248">
        <v>9</v>
      </c>
      <c r="C32" s="243" t="s">
        <v>19</v>
      </c>
      <c r="D32" s="248">
        <v>12</v>
      </c>
      <c r="E32" s="250" t="s">
        <v>9</v>
      </c>
      <c r="F32" s="152">
        <v>90</v>
      </c>
      <c r="G32" s="152">
        <v>508</v>
      </c>
      <c r="H32" s="152">
        <v>588</v>
      </c>
      <c r="I32" s="151">
        <v>606</v>
      </c>
    </row>
    <row r="33" spans="2:9" ht="15.75" thickBot="1">
      <c r="B33" s="249"/>
      <c r="C33" s="244"/>
      <c r="D33" s="249"/>
      <c r="E33" s="251"/>
      <c r="F33" s="152">
        <v>100</v>
      </c>
      <c r="G33" s="152">
        <v>569</v>
      </c>
      <c r="H33" s="152">
        <v>659</v>
      </c>
      <c r="I33" s="151">
        <v>678</v>
      </c>
    </row>
    <row r="34" spans="2:9" ht="15.75" thickBot="1">
      <c r="B34" s="248">
        <v>10</v>
      </c>
      <c r="C34" s="243" t="s">
        <v>20</v>
      </c>
      <c r="D34" s="248">
        <v>12</v>
      </c>
      <c r="E34" s="250" t="s">
        <v>9</v>
      </c>
      <c r="F34" s="152">
        <v>90</v>
      </c>
      <c r="G34" s="152">
        <v>2439</v>
      </c>
      <c r="H34" s="152">
        <v>2818</v>
      </c>
      <c r="I34" s="151">
        <v>2497</v>
      </c>
    </row>
    <row r="35" spans="2:9" ht="15.75" thickBot="1">
      <c r="B35" s="249"/>
      <c r="C35" s="244"/>
      <c r="D35" s="249"/>
      <c r="E35" s="251"/>
      <c r="F35" s="152">
        <v>100</v>
      </c>
      <c r="G35" s="152">
        <v>2485</v>
      </c>
      <c r="H35" s="152">
        <v>2873</v>
      </c>
      <c r="I35" s="151">
        <v>2552</v>
      </c>
    </row>
    <row r="36" spans="2:9" ht="15.75" thickBot="1">
      <c r="B36" s="248">
        <v>11</v>
      </c>
      <c r="C36" s="37" t="s">
        <v>21</v>
      </c>
      <c r="D36" s="248">
        <v>5</v>
      </c>
      <c r="E36" s="250" t="s">
        <v>9</v>
      </c>
      <c r="F36" s="152">
        <v>125</v>
      </c>
      <c r="G36" s="152">
        <v>1152</v>
      </c>
      <c r="H36" s="152">
        <v>1332</v>
      </c>
      <c r="I36" s="151">
        <v>1367</v>
      </c>
    </row>
    <row r="37" spans="2:9" ht="15.75" thickBot="1">
      <c r="B37" s="249"/>
      <c r="C37" s="39" t="s">
        <v>22</v>
      </c>
      <c r="D37" s="249"/>
      <c r="E37" s="251"/>
      <c r="F37" s="152">
        <v>150</v>
      </c>
      <c r="G37" s="152">
        <v>1354</v>
      </c>
      <c r="H37" s="152">
        <v>1564</v>
      </c>
      <c r="I37" s="151">
        <v>1606</v>
      </c>
    </row>
    <row r="38" spans="2:9" ht="15.75" thickBot="1">
      <c r="B38" s="248">
        <v>12</v>
      </c>
      <c r="C38" s="37" t="s">
        <v>23</v>
      </c>
      <c r="D38" s="248">
        <v>2</v>
      </c>
      <c r="E38" s="250" t="s">
        <v>9</v>
      </c>
      <c r="F38" s="152">
        <v>125</v>
      </c>
      <c r="G38" s="152">
        <v>1952</v>
      </c>
      <c r="H38" s="152">
        <v>2256</v>
      </c>
      <c r="I38" s="151">
        <v>2323</v>
      </c>
    </row>
    <row r="39" spans="2:9" ht="15.75" thickBot="1">
      <c r="B39" s="249"/>
      <c r="C39" s="39" t="s">
        <v>455</v>
      </c>
      <c r="D39" s="249"/>
      <c r="E39" s="251"/>
      <c r="F39" s="152">
        <v>150</v>
      </c>
      <c r="G39" s="152">
        <v>2341</v>
      </c>
      <c r="H39" s="152">
        <v>2704</v>
      </c>
      <c r="I39" s="151">
        <v>2784</v>
      </c>
    </row>
    <row r="40" spans="2:9" ht="15.75" thickBot="1">
      <c r="B40" s="248">
        <v>13</v>
      </c>
      <c r="C40" s="243" t="s">
        <v>24</v>
      </c>
      <c r="D40" s="248">
        <v>30</v>
      </c>
      <c r="E40" s="250" t="s">
        <v>9</v>
      </c>
      <c r="F40" s="152">
        <v>125</v>
      </c>
      <c r="G40" s="152">
        <v>262</v>
      </c>
      <c r="H40" s="152">
        <v>302</v>
      </c>
      <c r="I40" s="151">
        <v>369</v>
      </c>
    </row>
    <row r="41" spans="2:9" ht="15.75" thickBot="1">
      <c r="B41" s="249"/>
      <c r="C41" s="244"/>
      <c r="D41" s="249"/>
      <c r="E41" s="251"/>
      <c r="F41" s="152">
        <v>150</v>
      </c>
      <c r="G41" s="152">
        <v>298</v>
      </c>
      <c r="H41" s="152">
        <v>347</v>
      </c>
      <c r="I41" s="151">
        <v>375</v>
      </c>
    </row>
    <row r="42" spans="2:9" ht="15.75" thickBot="1">
      <c r="B42" s="248">
        <v>14</v>
      </c>
      <c r="C42" s="243" t="s">
        <v>25</v>
      </c>
      <c r="D42" s="248">
        <v>17</v>
      </c>
      <c r="E42" s="250" t="s">
        <v>9</v>
      </c>
      <c r="F42" s="152">
        <v>125</v>
      </c>
      <c r="G42" s="152">
        <v>1571</v>
      </c>
      <c r="H42" s="152">
        <v>1816</v>
      </c>
      <c r="I42" s="151">
        <v>1585</v>
      </c>
    </row>
    <row r="43" spans="2:9" ht="15.75" thickBot="1">
      <c r="B43" s="249"/>
      <c r="C43" s="244"/>
      <c r="D43" s="249"/>
      <c r="E43" s="251"/>
      <c r="F43" s="152">
        <v>150</v>
      </c>
      <c r="G43" s="152">
        <v>1579</v>
      </c>
      <c r="H43" s="152">
        <v>1825</v>
      </c>
      <c r="I43" s="151">
        <v>1602</v>
      </c>
    </row>
    <row r="44" spans="2:9" ht="15.75" thickBot="1">
      <c r="B44" s="140">
        <v>15</v>
      </c>
      <c r="C44" s="39" t="s">
        <v>26</v>
      </c>
      <c r="D44" s="151">
        <v>30</v>
      </c>
      <c r="E44" s="152" t="s">
        <v>9</v>
      </c>
      <c r="F44" s="152" t="s">
        <v>27</v>
      </c>
      <c r="G44" s="152">
        <v>372</v>
      </c>
      <c r="H44" s="152">
        <v>433</v>
      </c>
      <c r="I44" s="151">
        <v>445</v>
      </c>
    </row>
    <row r="45" spans="2:9" ht="15.75" thickBot="1">
      <c r="B45" s="248">
        <v>16</v>
      </c>
      <c r="C45" s="243" t="s">
        <v>28</v>
      </c>
      <c r="D45" s="248">
        <v>20</v>
      </c>
      <c r="E45" s="248" t="s">
        <v>9</v>
      </c>
      <c r="F45" s="152">
        <v>125</v>
      </c>
      <c r="G45" s="152">
        <v>289</v>
      </c>
      <c r="H45" s="152">
        <v>334</v>
      </c>
      <c r="I45" s="151">
        <v>425</v>
      </c>
    </row>
    <row r="46" spans="2:9" ht="15.75" thickBot="1">
      <c r="B46" s="249"/>
      <c r="C46" s="244"/>
      <c r="D46" s="249"/>
      <c r="E46" s="249"/>
      <c r="F46" s="152">
        <v>150</v>
      </c>
      <c r="G46" s="152">
        <v>302</v>
      </c>
      <c r="H46" s="152">
        <v>351</v>
      </c>
      <c r="I46" s="151">
        <v>445</v>
      </c>
    </row>
    <row r="47" spans="2:9" ht="15.75" thickBot="1">
      <c r="B47" s="248">
        <v>17</v>
      </c>
      <c r="C47" s="243" t="s">
        <v>29</v>
      </c>
      <c r="D47" s="248">
        <v>30</v>
      </c>
      <c r="E47" s="250" t="s">
        <v>9</v>
      </c>
      <c r="F47" s="152">
        <v>125</v>
      </c>
      <c r="G47" s="152">
        <v>255</v>
      </c>
      <c r="H47" s="152">
        <v>296</v>
      </c>
      <c r="I47" s="151">
        <v>398</v>
      </c>
    </row>
    <row r="48" spans="2:9" ht="15.75" thickBot="1">
      <c r="B48" s="249"/>
      <c r="C48" s="244"/>
      <c r="D48" s="249"/>
      <c r="E48" s="251"/>
      <c r="F48" s="152">
        <v>150</v>
      </c>
      <c r="G48" s="152">
        <v>265</v>
      </c>
      <c r="H48" s="152">
        <v>306</v>
      </c>
      <c r="I48" s="151">
        <v>412</v>
      </c>
    </row>
    <row r="49" spans="2:9" ht="15.75" thickBot="1">
      <c r="B49" s="248">
        <v>18</v>
      </c>
      <c r="C49" s="243" t="s">
        <v>30</v>
      </c>
      <c r="D49" s="151">
        <v>24</v>
      </c>
      <c r="E49" s="248" t="s">
        <v>9</v>
      </c>
      <c r="F49" s="152">
        <v>125</v>
      </c>
      <c r="G49" s="152">
        <v>255</v>
      </c>
      <c r="H49" s="152">
        <v>296</v>
      </c>
      <c r="I49" s="151">
        <v>398</v>
      </c>
    </row>
    <row r="50" spans="2:9" ht="15.75" thickBot="1">
      <c r="B50" s="249"/>
      <c r="C50" s="244"/>
      <c r="D50" s="151">
        <v>18</v>
      </c>
      <c r="E50" s="249"/>
      <c r="F50" s="152">
        <v>150</v>
      </c>
      <c r="G50" s="152">
        <v>265</v>
      </c>
      <c r="H50" s="152">
        <v>306</v>
      </c>
      <c r="I50" s="151">
        <v>412</v>
      </c>
    </row>
    <row r="51" spans="2:9" ht="15.6" customHeight="1" thickBot="1">
      <c r="B51" s="248">
        <v>19</v>
      </c>
      <c r="C51" s="243" t="s">
        <v>694</v>
      </c>
      <c r="D51" s="151">
        <v>24</v>
      </c>
      <c r="E51" s="248" t="s">
        <v>9</v>
      </c>
      <c r="F51" s="152">
        <v>125</v>
      </c>
      <c r="G51" s="152">
        <v>255</v>
      </c>
      <c r="H51" s="152">
        <v>296</v>
      </c>
      <c r="I51" s="151">
        <v>398</v>
      </c>
    </row>
    <row r="52" spans="2:9" ht="15.75" thickBot="1">
      <c r="B52" s="249"/>
      <c r="C52" s="244"/>
      <c r="D52" s="151">
        <v>18</v>
      </c>
      <c r="E52" s="249"/>
      <c r="F52" s="152">
        <v>150</v>
      </c>
      <c r="G52" s="152">
        <v>265</v>
      </c>
      <c r="H52" s="152">
        <v>306</v>
      </c>
      <c r="I52" s="151">
        <v>412</v>
      </c>
    </row>
    <row r="53" spans="2:9" ht="15.75" thickBot="1">
      <c r="B53" s="248">
        <v>20</v>
      </c>
      <c r="C53" s="243" t="s">
        <v>31</v>
      </c>
      <c r="D53" s="151">
        <v>24</v>
      </c>
      <c r="E53" s="248" t="s">
        <v>9</v>
      </c>
      <c r="F53" s="152">
        <v>125</v>
      </c>
      <c r="G53" s="152">
        <v>239</v>
      </c>
      <c r="H53" s="152">
        <v>278</v>
      </c>
      <c r="I53" s="151">
        <v>366</v>
      </c>
    </row>
    <row r="54" spans="2:9" ht="15.75" thickBot="1">
      <c r="B54" s="249"/>
      <c r="C54" s="244"/>
      <c r="D54" s="151">
        <v>30</v>
      </c>
      <c r="E54" s="249"/>
      <c r="F54" s="152">
        <v>150</v>
      </c>
      <c r="G54" s="152">
        <v>246</v>
      </c>
      <c r="H54" s="152">
        <v>285</v>
      </c>
      <c r="I54" s="151">
        <v>383</v>
      </c>
    </row>
    <row r="55" spans="2:9" ht="15.75" thickBot="1">
      <c r="B55" s="248">
        <v>21</v>
      </c>
      <c r="C55" s="243" t="s">
        <v>32</v>
      </c>
      <c r="D55" s="248">
        <v>24</v>
      </c>
      <c r="E55" s="243" t="s">
        <v>33</v>
      </c>
      <c r="F55" s="152">
        <v>125</v>
      </c>
      <c r="G55" s="152">
        <v>239</v>
      </c>
      <c r="H55" s="152">
        <v>278</v>
      </c>
      <c r="I55" s="151">
        <v>366</v>
      </c>
    </row>
    <row r="56" spans="2:9" ht="15.75" thickBot="1">
      <c r="B56" s="249"/>
      <c r="C56" s="244"/>
      <c r="D56" s="249"/>
      <c r="E56" s="244"/>
      <c r="F56" s="152">
        <v>150</v>
      </c>
      <c r="G56" s="152">
        <v>246</v>
      </c>
      <c r="H56" s="152">
        <v>285</v>
      </c>
      <c r="I56" s="151">
        <v>383</v>
      </c>
    </row>
    <row r="57" spans="2:9" ht="15.6" customHeight="1" thickBot="1">
      <c r="B57" s="248">
        <v>22</v>
      </c>
      <c r="C57" s="243" t="s">
        <v>695</v>
      </c>
      <c r="D57" s="248">
        <v>24</v>
      </c>
      <c r="E57" s="243" t="s">
        <v>33</v>
      </c>
      <c r="F57" s="152">
        <v>125</v>
      </c>
      <c r="G57" s="152">
        <v>239</v>
      </c>
      <c r="H57" s="152">
        <v>278</v>
      </c>
      <c r="I57" s="151">
        <v>366</v>
      </c>
    </row>
    <row r="58" spans="2:9" ht="15.75" thickBot="1">
      <c r="B58" s="249"/>
      <c r="C58" s="244"/>
      <c r="D58" s="249"/>
      <c r="E58" s="244"/>
      <c r="F58" s="152">
        <v>150</v>
      </c>
      <c r="G58" s="152">
        <v>246</v>
      </c>
      <c r="H58" s="152">
        <v>285</v>
      </c>
      <c r="I58" s="151">
        <v>383</v>
      </c>
    </row>
    <row r="59" spans="2:9" ht="15.75" thickBot="1">
      <c r="B59" s="248">
        <v>23</v>
      </c>
      <c r="C59" s="243" t="s">
        <v>34</v>
      </c>
      <c r="D59" s="248">
        <v>30</v>
      </c>
      <c r="E59" s="248" t="s">
        <v>9</v>
      </c>
      <c r="F59" s="152">
        <v>125</v>
      </c>
      <c r="G59" s="152">
        <v>223</v>
      </c>
      <c r="H59" s="152">
        <v>260</v>
      </c>
      <c r="I59" s="151">
        <v>358</v>
      </c>
    </row>
    <row r="60" spans="2:9" ht="15.75" thickBot="1">
      <c r="B60" s="249"/>
      <c r="C60" s="244"/>
      <c r="D60" s="249"/>
      <c r="E60" s="249"/>
      <c r="F60" s="152">
        <v>150</v>
      </c>
      <c r="G60" s="152">
        <v>231</v>
      </c>
      <c r="H60" s="152">
        <v>268</v>
      </c>
      <c r="I60" s="151">
        <v>364</v>
      </c>
    </row>
    <row r="61" spans="2:9" ht="15.75" thickBot="1">
      <c r="B61" s="248">
        <v>24</v>
      </c>
      <c r="C61" s="243" t="s">
        <v>35</v>
      </c>
      <c r="D61" s="248">
        <v>24</v>
      </c>
      <c r="E61" s="248" t="s">
        <v>9</v>
      </c>
      <c r="F61" s="152">
        <v>125</v>
      </c>
      <c r="G61" s="152">
        <v>223</v>
      </c>
      <c r="H61" s="152">
        <v>260</v>
      </c>
      <c r="I61" s="151">
        <v>358</v>
      </c>
    </row>
    <row r="62" spans="2:9" ht="15.75" thickBot="1">
      <c r="B62" s="249"/>
      <c r="C62" s="244"/>
      <c r="D62" s="249"/>
      <c r="E62" s="249"/>
      <c r="F62" s="152">
        <v>150</v>
      </c>
      <c r="G62" s="152">
        <v>231</v>
      </c>
      <c r="H62" s="152">
        <v>268</v>
      </c>
      <c r="I62" s="151">
        <v>364</v>
      </c>
    </row>
    <row r="63" spans="2:9" ht="23.25" thickBot="1">
      <c r="B63" s="248">
        <v>25</v>
      </c>
      <c r="C63" s="37" t="s">
        <v>448</v>
      </c>
      <c r="D63" s="151" t="s">
        <v>15</v>
      </c>
      <c r="E63" s="248" t="s">
        <v>9</v>
      </c>
      <c r="F63" s="152">
        <v>125</v>
      </c>
      <c r="G63" s="152">
        <v>473</v>
      </c>
      <c r="H63" s="152">
        <v>548</v>
      </c>
      <c r="I63" s="151">
        <v>595</v>
      </c>
    </row>
    <row r="64" spans="2:9" ht="15.75" thickBot="1">
      <c r="B64" s="249"/>
      <c r="C64" s="39" t="s">
        <v>449</v>
      </c>
      <c r="D64" s="151" t="s">
        <v>15</v>
      </c>
      <c r="E64" s="249"/>
      <c r="F64" s="152">
        <v>150</v>
      </c>
      <c r="G64" s="152">
        <v>475</v>
      </c>
      <c r="H64" s="152">
        <v>551</v>
      </c>
      <c r="I64" s="151">
        <v>621</v>
      </c>
    </row>
    <row r="65" spans="2:9" ht="15.75" thickBot="1">
      <c r="B65" s="248">
        <v>26</v>
      </c>
      <c r="C65" s="243" t="s">
        <v>36</v>
      </c>
      <c r="D65" s="151">
        <v>20</v>
      </c>
      <c r="E65" s="248" t="s">
        <v>9</v>
      </c>
      <c r="F65" s="152">
        <v>125</v>
      </c>
      <c r="G65" s="152">
        <v>364</v>
      </c>
      <c r="H65" s="152">
        <v>421</v>
      </c>
      <c r="I65" s="151">
        <v>457</v>
      </c>
    </row>
    <row r="66" spans="2:9" ht="15.75" thickBot="1">
      <c r="B66" s="249"/>
      <c r="C66" s="244"/>
      <c r="D66" s="151">
        <v>12</v>
      </c>
      <c r="E66" s="249"/>
      <c r="F66" s="152">
        <v>150</v>
      </c>
      <c r="G66" s="152">
        <v>365</v>
      </c>
      <c r="H66" s="152">
        <v>423</v>
      </c>
      <c r="I66" s="151">
        <v>477</v>
      </c>
    </row>
    <row r="67" spans="2:9" ht="15.75" thickBot="1">
      <c r="B67" s="248">
        <v>27</v>
      </c>
      <c r="C67" s="37" t="s">
        <v>37</v>
      </c>
      <c r="D67" s="248">
        <v>20</v>
      </c>
      <c r="E67" s="250" t="s">
        <v>9</v>
      </c>
      <c r="F67" s="152">
        <v>90</v>
      </c>
      <c r="G67" s="152">
        <v>393</v>
      </c>
      <c r="H67" s="152">
        <v>454</v>
      </c>
      <c r="I67" s="151">
        <v>466</v>
      </c>
    </row>
    <row r="68" spans="2:9" ht="15.75" thickBot="1">
      <c r="B68" s="249"/>
      <c r="C68" s="39" t="s">
        <v>456</v>
      </c>
      <c r="D68" s="249"/>
      <c r="E68" s="251"/>
      <c r="F68" s="152">
        <v>100</v>
      </c>
      <c r="G68" s="152">
        <v>417</v>
      </c>
      <c r="H68" s="152">
        <v>483</v>
      </c>
      <c r="I68" s="151">
        <v>496</v>
      </c>
    </row>
    <row r="69" spans="2:9" ht="15.75" thickBot="1">
      <c r="B69" s="248">
        <v>28</v>
      </c>
      <c r="C69" s="243" t="s">
        <v>450</v>
      </c>
      <c r="D69" s="151">
        <v>15</v>
      </c>
      <c r="E69" s="250" t="s">
        <v>9</v>
      </c>
      <c r="F69" s="152">
        <v>90</v>
      </c>
      <c r="G69" s="152">
        <v>511</v>
      </c>
      <c r="H69" s="151">
        <v>590</v>
      </c>
      <c r="I69" s="151">
        <v>605</v>
      </c>
    </row>
    <row r="70" spans="2:9" ht="15.75" thickBot="1">
      <c r="B70" s="249"/>
      <c r="C70" s="244"/>
      <c r="D70" s="151">
        <v>15</v>
      </c>
      <c r="E70" s="251"/>
      <c r="F70" s="152">
        <v>100</v>
      </c>
      <c r="G70" s="152">
        <v>541</v>
      </c>
      <c r="H70" s="151">
        <v>628</v>
      </c>
      <c r="I70" s="151">
        <v>644</v>
      </c>
    </row>
    <row r="71" spans="2:9" ht="15.75" thickBot="1">
      <c r="B71" s="248">
        <v>29</v>
      </c>
      <c r="C71" s="243" t="s">
        <v>451</v>
      </c>
      <c r="D71" s="151" t="s">
        <v>15</v>
      </c>
      <c r="E71" s="250" t="s">
        <v>9</v>
      </c>
      <c r="F71" s="152">
        <v>90</v>
      </c>
      <c r="G71" s="152">
        <v>589</v>
      </c>
      <c r="H71" s="151">
        <v>681</v>
      </c>
      <c r="I71" s="151">
        <v>698</v>
      </c>
    </row>
    <row r="72" spans="2:9" ht="15.75" thickBot="1">
      <c r="B72" s="249"/>
      <c r="C72" s="244"/>
      <c r="D72" s="151" t="s">
        <v>15</v>
      </c>
      <c r="E72" s="251"/>
      <c r="F72" s="152">
        <v>100</v>
      </c>
      <c r="G72" s="152">
        <v>625</v>
      </c>
      <c r="H72" s="151">
        <v>724</v>
      </c>
      <c r="I72" s="151">
        <v>743</v>
      </c>
    </row>
    <row r="73" spans="2:9" ht="15.75" thickBot="1">
      <c r="B73" s="248">
        <v>30</v>
      </c>
      <c r="C73" s="243" t="s">
        <v>38</v>
      </c>
      <c r="D73" s="248">
        <v>15</v>
      </c>
      <c r="E73" s="250" t="s">
        <v>9</v>
      </c>
      <c r="F73" s="152">
        <v>90</v>
      </c>
      <c r="G73" s="152">
        <v>3128</v>
      </c>
      <c r="H73" s="151">
        <v>3510</v>
      </c>
      <c r="I73" s="151">
        <v>4269</v>
      </c>
    </row>
    <row r="74" spans="2:9" ht="15.75" thickBot="1">
      <c r="B74" s="249"/>
      <c r="C74" s="244"/>
      <c r="D74" s="249"/>
      <c r="E74" s="251"/>
      <c r="F74" s="152">
        <v>100</v>
      </c>
      <c r="G74" s="152">
        <v>4245</v>
      </c>
      <c r="H74" s="151">
        <v>4906</v>
      </c>
      <c r="I74" s="151">
        <v>5040</v>
      </c>
    </row>
    <row r="75" spans="2:9" ht="15.75" thickBot="1">
      <c r="B75" s="248">
        <v>31</v>
      </c>
      <c r="C75" s="243" t="s">
        <v>457</v>
      </c>
      <c r="D75" s="248" t="s">
        <v>15</v>
      </c>
      <c r="E75" s="248" t="s">
        <v>9</v>
      </c>
      <c r="F75" s="152">
        <v>90</v>
      </c>
      <c r="G75" s="152">
        <v>9164</v>
      </c>
      <c r="H75" s="151">
        <v>10590</v>
      </c>
      <c r="I75" s="151">
        <v>12573</v>
      </c>
    </row>
    <row r="76" spans="2:9" ht="15.75" thickBot="1">
      <c r="B76" s="249"/>
      <c r="C76" s="244"/>
      <c r="D76" s="249"/>
      <c r="E76" s="249"/>
      <c r="F76" s="152">
        <v>100</v>
      </c>
      <c r="G76" s="152">
        <v>9635</v>
      </c>
      <c r="H76" s="151">
        <v>11133</v>
      </c>
      <c r="I76" s="151">
        <v>13041</v>
      </c>
    </row>
    <row r="77" spans="2:9" ht="15.75" thickBot="1">
      <c r="B77" s="248">
        <v>32</v>
      </c>
      <c r="C77" s="243" t="s">
        <v>458</v>
      </c>
      <c r="D77" s="248" t="s">
        <v>15</v>
      </c>
      <c r="E77" s="248" t="s">
        <v>9</v>
      </c>
      <c r="F77" s="152">
        <v>90</v>
      </c>
      <c r="G77" s="152" t="s">
        <v>39</v>
      </c>
      <c r="H77" s="151" t="s">
        <v>39</v>
      </c>
      <c r="I77" s="151" t="s">
        <v>39</v>
      </c>
    </row>
    <row r="78" spans="2:9" ht="15.75" thickBot="1">
      <c r="B78" s="249"/>
      <c r="C78" s="244"/>
      <c r="D78" s="249"/>
      <c r="E78" s="249"/>
      <c r="F78" s="152">
        <v>100</v>
      </c>
      <c r="G78" s="152">
        <v>9354</v>
      </c>
      <c r="H78" s="151">
        <v>10493</v>
      </c>
      <c r="I78" s="151">
        <v>12661</v>
      </c>
    </row>
    <row r="79" spans="2:9" ht="15.75" thickBot="1">
      <c r="B79" s="248">
        <v>33</v>
      </c>
      <c r="C79" s="243" t="s">
        <v>40</v>
      </c>
      <c r="D79" s="151">
        <v>12</v>
      </c>
      <c r="E79" s="250" t="s">
        <v>9</v>
      </c>
      <c r="F79" s="152">
        <v>90</v>
      </c>
      <c r="G79" s="152">
        <v>1005</v>
      </c>
      <c r="H79" s="151">
        <v>1163</v>
      </c>
      <c r="I79" s="151">
        <v>1100</v>
      </c>
    </row>
    <row r="80" spans="2:9" ht="15.75" thickBot="1">
      <c r="B80" s="249"/>
      <c r="C80" s="244"/>
      <c r="D80" s="151">
        <v>14</v>
      </c>
      <c r="E80" s="251"/>
      <c r="F80" s="152">
        <v>100</v>
      </c>
      <c r="G80" s="152">
        <v>1032</v>
      </c>
      <c r="H80" s="151">
        <v>1191</v>
      </c>
      <c r="I80" s="151">
        <v>1209</v>
      </c>
    </row>
    <row r="81" spans="2:9" ht="15.75" thickBot="1">
      <c r="B81" s="248">
        <v>34</v>
      </c>
      <c r="C81" s="243" t="s">
        <v>41</v>
      </c>
      <c r="D81" s="151">
        <v>10</v>
      </c>
      <c r="E81" s="250" t="s">
        <v>9</v>
      </c>
      <c r="F81" s="152">
        <v>90</v>
      </c>
      <c r="G81" s="152">
        <v>3268</v>
      </c>
      <c r="H81" s="151">
        <v>3776</v>
      </c>
      <c r="I81" s="151">
        <v>3392</v>
      </c>
    </row>
    <row r="82" spans="2:9" ht="15.75" thickBot="1">
      <c r="B82" s="249"/>
      <c r="C82" s="244"/>
      <c r="D82" s="151">
        <v>6</v>
      </c>
      <c r="E82" s="251"/>
      <c r="F82" s="152">
        <v>100</v>
      </c>
      <c r="G82" s="152">
        <v>3328</v>
      </c>
      <c r="H82" s="151">
        <v>3848</v>
      </c>
      <c r="I82" s="151">
        <v>3470</v>
      </c>
    </row>
    <row r="83" spans="2:9" ht="15.75" thickBot="1">
      <c r="B83" s="248">
        <v>35</v>
      </c>
      <c r="C83" s="243" t="s">
        <v>42</v>
      </c>
      <c r="D83" s="248">
        <v>1</v>
      </c>
      <c r="E83" s="250" t="s">
        <v>9</v>
      </c>
      <c r="F83" s="152">
        <v>90</v>
      </c>
      <c r="G83" s="152">
        <v>11446</v>
      </c>
      <c r="H83" s="151">
        <v>13226</v>
      </c>
      <c r="I83" s="151">
        <v>13616</v>
      </c>
    </row>
    <row r="84" spans="2:9" ht="15.75" thickBot="1">
      <c r="B84" s="249"/>
      <c r="C84" s="244"/>
      <c r="D84" s="249"/>
      <c r="E84" s="251"/>
      <c r="F84" s="152">
        <v>100</v>
      </c>
      <c r="G84" s="152">
        <v>11687</v>
      </c>
      <c r="H84" s="151">
        <v>13504</v>
      </c>
      <c r="I84" s="151">
        <v>13904</v>
      </c>
    </row>
    <row r="85" spans="2:9" ht="15.75" thickBot="1">
      <c r="B85" s="248">
        <v>36</v>
      </c>
      <c r="C85" s="243" t="s">
        <v>459</v>
      </c>
      <c r="D85" s="248">
        <v>1</v>
      </c>
      <c r="E85" s="243" t="s">
        <v>33</v>
      </c>
      <c r="F85" s="152">
        <v>90</v>
      </c>
      <c r="G85" s="152">
        <v>14574</v>
      </c>
      <c r="H85" s="151">
        <v>16841</v>
      </c>
      <c r="I85" s="151">
        <v>17829</v>
      </c>
    </row>
    <row r="86" spans="2:9" ht="15.75" thickBot="1">
      <c r="B86" s="249"/>
      <c r="C86" s="244"/>
      <c r="D86" s="249"/>
      <c r="E86" s="244"/>
      <c r="F86" s="152">
        <v>100</v>
      </c>
      <c r="G86" s="152">
        <v>15059</v>
      </c>
      <c r="H86" s="151">
        <v>17402</v>
      </c>
      <c r="I86" s="151">
        <v>18490</v>
      </c>
    </row>
    <row r="87" spans="2:9" ht="15.75" thickBot="1">
      <c r="B87" s="248">
        <v>37</v>
      </c>
      <c r="C87" s="243" t="s">
        <v>43</v>
      </c>
      <c r="D87" s="248">
        <v>1</v>
      </c>
      <c r="E87" s="248" t="s">
        <v>9</v>
      </c>
      <c r="F87" s="152">
        <v>90</v>
      </c>
      <c r="G87" s="152">
        <v>1930</v>
      </c>
      <c r="H87" s="151">
        <v>2230</v>
      </c>
      <c r="I87" s="151">
        <v>2295</v>
      </c>
    </row>
    <row r="88" spans="2:9" ht="15.75" thickBot="1">
      <c r="B88" s="249"/>
      <c r="C88" s="244"/>
      <c r="D88" s="249"/>
      <c r="E88" s="249"/>
      <c r="F88" s="152">
        <v>100</v>
      </c>
      <c r="G88" s="152">
        <v>1987</v>
      </c>
      <c r="H88" s="151">
        <v>2296</v>
      </c>
      <c r="I88" s="151">
        <v>2364</v>
      </c>
    </row>
    <row r="89" spans="2:9" ht="15.75" thickBot="1">
      <c r="B89" s="248">
        <v>38</v>
      </c>
      <c r="C89" s="243" t="s">
        <v>44</v>
      </c>
      <c r="D89" s="151">
        <v>40</v>
      </c>
      <c r="E89" s="152" t="s">
        <v>9</v>
      </c>
      <c r="F89" s="152">
        <v>90</v>
      </c>
      <c r="G89" s="152">
        <v>508</v>
      </c>
      <c r="H89" s="151">
        <v>588</v>
      </c>
      <c r="I89" s="151">
        <v>606</v>
      </c>
    </row>
    <row r="90" spans="2:9" ht="15.75" thickBot="1">
      <c r="B90" s="249"/>
      <c r="C90" s="244"/>
      <c r="D90" s="151">
        <v>30</v>
      </c>
      <c r="E90" s="151" t="s">
        <v>9</v>
      </c>
      <c r="F90" s="152">
        <v>100</v>
      </c>
      <c r="G90" s="152">
        <v>542</v>
      </c>
      <c r="H90" s="151">
        <v>628</v>
      </c>
      <c r="I90" s="151">
        <v>646</v>
      </c>
    </row>
    <row r="91" spans="2:9" ht="15.75" thickBot="1">
      <c r="B91" s="248">
        <v>39</v>
      </c>
      <c r="C91" s="243" t="s">
        <v>696</v>
      </c>
      <c r="D91" s="151" t="s">
        <v>15</v>
      </c>
      <c r="E91" s="151" t="s">
        <v>9</v>
      </c>
      <c r="F91" s="152">
        <v>90</v>
      </c>
      <c r="G91" s="152">
        <v>2223</v>
      </c>
      <c r="H91" s="151">
        <v>2545</v>
      </c>
      <c r="I91" s="151">
        <v>2931</v>
      </c>
    </row>
    <row r="92" spans="2:9" ht="15.75" thickBot="1">
      <c r="B92" s="249"/>
      <c r="C92" s="244"/>
      <c r="D92" s="151" t="s">
        <v>15</v>
      </c>
      <c r="E92" s="151" t="s">
        <v>9</v>
      </c>
      <c r="F92" s="152">
        <v>100</v>
      </c>
      <c r="G92" s="152">
        <v>2249</v>
      </c>
      <c r="H92" s="151">
        <v>2575</v>
      </c>
      <c r="I92" s="151">
        <v>2956</v>
      </c>
    </row>
    <row r="93" spans="2:9" ht="15.75" thickBot="1">
      <c r="B93" s="248">
        <v>40</v>
      </c>
      <c r="C93" s="243" t="s">
        <v>697</v>
      </c>
      <c r="D93" s="151" t="s">
        <v>15</v>
      </c>
      <c r="E93" s="151" t="s">
        <v>9</v>
      </c>
      <c r="F93" s="152">
        <v>90</v>
      </c>
      <c r="G93" s="152">
        <v>2235</v>
      </c>
      <c r="H93" s="151">
        <v>2559</v>
      </c>
      <c r="I93" s="151">
        <v>2942</v>
      </c>
    </row>
    <row r="94" spans="2:9" ht="15.75" thickBot="1">
      <c r="B94" s="249"/>
      <c r="C94" s="244"/>
      <c r="D94" s="151" t="s">
        <v>15</v>
      </c>
      <c r="E94" s="151" t="s">
        <v>9</v>
      </c>
      <c r="F94" s="152">
        <v>100</v>
      </c>
      <c r="G94" s="152">
        <v>2259</v>
      </c>
      <c r="H94" s="151">
        <v>2588</v>
      </c>
      <c r="I94" s="151">
        <v>2967</v>
      </c>
    </row>
    <row r="95" spans="2:9" ht="15.75" thickBot="1">
      <c r="B95" s="140">
        <v>41</v>
      </c>
      <c r="C95" s="39" t="s">
        <v>45</v>
      </c>
      <c r="D95" s="151">
        <v>160</v>
      </c>
      <c r="E95" s="152" t="s">
        <v>9</v>
      </c>
      <c r="F95" s="152" t="s">
        <v>46</v>
      </c>
      <c r="G95" s="152">
        <v>158</v>
      </c>
      <c r="H95" s="151">
        <v>178</v>
      </c>
      <c r="I95" s="151">
        <v>164</v>
      </c>
    </row>
    <row r="96" spans="2:9" ht="15.75" thickBot="1">
      <c r="B96" s="140">
        <v>42</v>
      </c>
      <c r="C96" s="39" t="s">
        <v>47</v>
      </c>
      <c r="D96" s="151" t="s">
        <v>15</v>
      </c>
      <c r="E96" s="152" t="s">
        <v>9</v>
      </c>
      <c r="F96" s="152" t="s">
        <v>15</v>
      </c>
      <c r="G96" s="245">
        <v>6877</v>
      </c>
      <c r="H96" s="246"/>
      <c r="I96" s="247"/>
    </row>
    <row r="97" spans="2:9" ht="23.25" thickBot="1">
      <c r="B97" s="140">
        <v>43</v>
      </c>
      <c r="C97" s="39" t="s">
        <v>48</v>
      </c>
      <c r="D97" s="151">
        <v>60</v>
      </c>
      <c r="E97" s="152" t="s">
        <v>9</v>
      </c>
      <c r="F97" s="152" t="s">
        <v>46</v>
      </c>
      <c r="G97" s="153">
        <v>303</v>
      </c>
      <c r="H97" s="96">
        <v>352</v>
      </c>
      <c r="I97" s="151">
        <v>486</v>
      </c>
    </row>
    <row r="98" spans="2:9">
      <c r="B98" s="248">
        <v>44</v>
      </c>
      <c r="C98" s="37" t="s">
        <v>443</v>
      </c>
      <c r="D98" s="248" t="s">
        <v>15</v>
      </c>
      <c r="E98" s="250" t="s">
        <v>9</v>
      </c>
      <c r="F98" s="252" t="s">
        <v>445</v>
      </c>
      <c r="G98" s="248">
        <v>420</v>
      </c>
      <c r="H98" s="248">
        <v>472</v>
      </c>
      <c r="I98" s="259">
        <v>499</v>
      </c>
    </row>
    <row r="99" spans="2:9" ht="15.75" thickBot="1">
      <c r="B99" s="249"/>
      <c r="C99" s="39" t="s">
        <v>444</v>
      </c>
      <c r="D99" s="249"/>
      <c r="E99" s="251"/>
      <c r="F99" s="253"/>
      <c r="G99" s="249"/>
      <c r="H99" s="249"/>
      <c r="I99" s="260"/>
    </row>
    <row r="100" spans="2:9">
      <c r="B100" s="248">
        <v>45</v>
      </c>
      <c r="C100" s="37" t="s">
        <v>446</v>
      </c>
      <c r="D100" s="248" t="s">
        <v>15</v>
      </c>
      <c r="E100" s="250" t="s">
        <v>9</v>
      </c>
      <c r="F100" s="250" t="s">
        <v>445</v>
      </c>
      <c r="G100" s="254">
        <v>503</v>
      </c>
      <c r="H100" s="255"/>
      <c r="I100" s="256"/>
    </row>
    <row r="101" spans="2:9" ht="15.75" thickBot="1">
      <c r="B101" s="249"/>
      <c r="C101" s="39" t="s">
        <v>447</v>
      </c>
      <c r="D101" s="249"/>
      <c r="E101" s="251"/>
      <c r="F101" s="251"/>
      <c r="G101" s="253"/>
      <c r="H101" s="257"/>
      <c r="I101" s="258"/>
    </row>
    <row r="103" spans="2:9" ht="193.15" customHeight="1">
      <c r="B103" s="241" t="s">
        <v>452</v>
      </c>
      <c r="C103" s="242"/>
      <c r="D103" s="242"/>
      <c r="E103" s="242"/>
      <c r="F103" s="242"/>
      <c r="G103" s="242"/>
      <c r="H103" s="242"/>
      <c r="I103" s="242"/>
    </row>
  </sheetData>
  <mergeCells count="153">
    <mergeCell ref="B83:B84"/>
    <mergeCell ref="C83:C84"/>
    <mergeCell ref="D83:D84"/>
    <mergeCell ref="E83:E84"/>
    <mergeCell ref="B93:B94"/>
    <mergeCell ref="B91:B92"/>
    <mergeCell ref="B40:B41"/>
    <mergeCell ref="C40:C41"/>
    <mergeCell ref="D40:D41"/>
    <mergeCell ref="E40:E41"/>
    <mergeCell ref="B45:B46"/>
    <mergeCell ref="C45:C46"/>
    <mergeCell ref="D45:D46"/>
    <mergeCell ref="E45:E46"/>
    <mergeCell ref="B77:B78"/>
    <mergeCell ref="C77:C78"/>
    <mergeCell ref="D77:D78"/>
    <mergeCell ref="E77:E78"/>
    <mergeCell ref="B79:B80"/>
    <mergeCell ref="C79:C80"/>
    <mergeCell ref="E79:E80"/>
    <mergeCell ref="B81:B82"/>
    <mergeCell ref="C81:C82"/>
    <mergeCell ref="E81:E82"/>
    <mergeCell ref="B71:B72"/>
    <mergeCell ref="C71:C72"/>
    <mergeCell ref="E71:E72"/>
    <mergeCell ref="B73:B74"/>
    <mergeCell ref="C73:C74"/>
    <mergeCell ref="D73:D74"/>
    <mergeCell ref="E73:E74"/>
    <mergeCell ref="B75:B76"/>
    <mergeCell ref="C75:C76"/>
    <mergeCell ref="D75:D76"/>
    <mergeCell ref="E75:E76"/>
    <mergeCell ref="B34:B35"/>
    <mergeCell ref="B23:B27"/>
    <mergeCell ref="D23:D27"/>
    <mergeCell ref="E23:E27"/>
    <mergeCell ref="F23:F26"/>
    <mergeCell ref="G23:I26"/>
    <mergeCell ref="G27:I27"/>
    <mergeCell ref="B42:B43"/>
    <mergeCell ref="C42:C43"/>
    <mergeCell ref="D42:D43"/>
    <mergeCell ref="E42:E43"/>
    <mergeCell ref="C34:C35"/>
    <mergeCell ref="D34:D35"/>
    <mergeCell ref="E34:E35"/>
    <mergeCell ref="B36:B37"/>
    <mergeCell ref="D36:D37"/>
    <mergeCell ref="E36:E37"/>
    <mergeCell ref="B38:B39"/>
    <mergeCell ref="D38:D39"/>
    <mergeCell ref="E38:E39"/>
    <mergeCell ref="B28:B29"/>
    <mergeCell ref="C28:C29"/>
    <mergeCell ref="D28:D29"/>
    <mergeCell ref="E28:E29"/>
    <mergeCell ref="B30:B31"/>
    <mergeCell ref="C30:C31"/>
    <mergeCell ref="D30:D31"/>
    <mergeCell ref="E30:E31"/>
    <mergeCell ref="B32:B33"/>
    <mergeCell ref="C32:C33"/>
    <mergeCell ref="D32:D33"/>
    <mergeCell ref="E32:E33"/>
    <mergeCell ref="F6:F12"/>
    <mergeCell ref="G6:I9"/>
    <mergeCell ref="B13:B14"/>
    <mergeCell ref="D13:D14"/>
    <mergeCell ref="B21:B22"/>
    <mergeCell ref="D21:D22"/>
    <mergeCell ref="E21:E22"/>
    <mergeCell ref="B6:B12"/>
    <mergeCell ref="C6:C12"/>
    <mergeCell ref="E6:E12"/>
    <mergeCell ref="E13:E14"/>
    <mergeCell ref="B15:B16"/>
    <mergeCell ref="D15:D16"/>
    <mergeCell ref="E15:E16"/>
    <mergeCell ref="B17:B18"/>
    <mergeCell ref="D17:D18"/>
    <mergeCell ref="E17:E18"/>
    <mergeCell ref="B19:B20"/>
    <mergeCell ref="D19:D20"/>
    <mergeCell ref="E19:E20"/>
    <mergeCell ref="B47:B48"/>
    <mergeCell ref="C47:C48"/>
    <mergeCell ref="D47:D48"/>
    <mergeCell ref="E47:E48"/>
    <mergeCell ref="B49:B50"/>
    <mergeCell ref="C49:C50"/>
    <mergeCell ref="E49:E50"/>
    <mergeCell ref="B51:B52"/>
    <mergeCell ref="C51:C52"/>
    <mergeCell ref="E51:E52"/>
    <mergeCell ref="B53:B54"/>
    <mergeCell ref="C53:C54"/>
    <mergeCell ref="E53:E54"/>
    <mergeCell ref="B55:B56"/>
    <mergeCell ref="C55:C56"/>
    <mergeCell ref="D55:D56"/>
    <mergeCell ref="E55:E56"/>
    <mergeCell ref="B57:B58"/>
    <mergeCell ref="C57:C58"/>
    <mergeCell ref="D57:D58"/>
    <mergeCell ref="E57:E58"/>
    <mergeCell ref="B59:B60"/>
    <mergeCell ref="C59:C60"/>
    <mergeCell ref="D59:D60"/>
    <mergeCell ref="E59:E60"/>
    <mergeCell ref="B61:B62"/>
    <mergeCell ref="C61:C62"/>
    <mergeCell ref="D61:D62"/>
    <mergeCell ref="E61:E62"/>
    <mergeCell ref="B63:B64"/>
    <mergeCell ref="E63:E64"/>
    <mergeCell ref="B65:B66"/>
    <mergeCell ref="C65:C66"/>
    <mergeCell ref="E65:E66"/>
    <mergeCell ref="B67:B68"/>
    <mergeCell ref="D67:D68"/>
    <mergeCell ref="E67:E68"/>
    <mergeCell ref="B69:B70"/>
    <mergeCell ref="C69:C70"/>
    <mergeCell ref="E69:E70"/>
    <mergeCell ref="B85:B86"/>
    <mergeCell ref="C85:C86"/>
    <mergeCell ref="D85:D86"/>
    <mergeCell ref="E85:E86"/>
    <mergeCell ref="B87:B88"/>
    <mergeCell ref="C87:C88"/>
    <mergeCell ref="D87:D88"/>
    <mergeCell ref="E87:E88"/>
    <mergeCell ref="B89:B90"/>
    <mergeCell ref="C89:C90"/>
    <mergeCell ref="B103:I103"/>
    <mergeCell ref="C91:C92"/>
    <mergeCell ref="C93:C94"/>
    <mergeCell ref="G96:I96"/>
    <mergeCell ref="B98:B99"/>
    <mergeCell ref="D98:D99"/>
    <mergeCell ref="E98:E99"/>
    <mergeCell ref="F98:F99"/>
    <mergeCell ref="B100:B101"/>
    <mergeCell ref="D100:D101"/>
    <mergeCell ref="E100:E101"/>
    <mergeCell ref="F100:F101"/>
    <mergeCell ref="G100:I101"/>
    <mergeCell ref="G98:G99"/>
    <mergeCell ref="H98:H99"/>
    <mergeCell ref="I98:I99"/>
  </mergeCells>
  <hyperlinks>
    <hyperlink ref="K4" location="ОГЛАВЛЕНИЕ!A1" display="Назад в ОГЛАВЛЕНИЕ"/>
  </hyperlinks>
  <pageMargins left="0.31496062992125984" right="0.31496062992125984" top="0.35433070866141736" bottom="0.35433070866141736" header="0.31496062992125984" footer="0.31496062992125984"/>
  <pageSetup paperSize="9" scale="79" orientation="portrait" r:id="rId1"/>
</worksheet>
</file>

<file path=xl/worksheets/sheet3.xml><?xml version="1.0" encoding="utf-8"?>
<worksheet xmlns="http://schemas.openxmlformats.org/spreadsheetml/2006/main" xmlns:r="http://schemas.openxmlformats.org/officeDocument/2006/relationships">
  <sheetPr codeName="Лист4"/>
  <dimension ref="B2:M99"/>
  <sheetViews>
    <sheetView topLeftCell="A88" zoomScale="110" zoomScaleNormal="110" workbookViewId="0">
      <selection activeCell="A88" sqref="A1:XFD1048576"/>
    </sheetView>
  </sheetViews>
  <sheetFormatPr defaultColWidth="8.85546875" defaultRowHeight="15"/>
  <cols>
    <col min="1" max="1" width="2.7109375" style="33" customWidth="1"/>
    <col min="2" max="2" width="6.28515625" style="33" customWidth="1"/>
    <col min="3" max="3" width="26.7109375" style="33" customWidth="1"/>
    <col min="4" max="4" width="7.7109375" style="33" customWidth="1"/>
    <col min="5" max="5" width="5.85546875" style="33" customWidth="1"/>
    <col min="6" max="6" width="10.42578125" style="33" customWidth="1"/>
    <col min="7" max="7" width="9.28515625" style="33" customWidth="1"/>
    <col min="8" max="8" width="11.5703125" style="33" customWidth="1"/>
    <col min="9" max="9" width="13.5703125" style="33" customWidth="1"/>
    <col min="10" max="10" width="2.28515625" style="33" customWidth="1"/>
    <col min="11" max="11" width="21.140625" style="33" customWidth="1"/>
    <col min="12" max="16384" width="8.85546875" style="33"/>
  </cols>
  <sheetData>
    <row r="2" spans="2:11">
      <c r="B2" s="73" t="s">
        <v>52</v>
      </c>
    </row>
    <row r="3" spans="2:11">
      <c r="B3" s="73"/>
      <c r="I3" s="74" t="s">
        <v>235</v>
      </c>
      <c r="K3" s="59" t="s">
        <v>421</v>
      </c>
    </row>
    <row r="4" spans="2:11" ht="15" customHeight="1" thickBot="1"/>
    <row r="5" spans="2:11" ht="15.75" thickBot="1">
      <c r="B5" s="270" t="s">
        <v>0</v>
      </c>
      <c r="C5" s="270" t="s">
        <v>1</v>
      </c>
      <c r="D5" s="141"/>
      <c r="E5" s="273" t="s">
        <v>2</v>
      </c>
      <c r="F5" s="273" t="s">
        <v>460</v>
      </c>
      <c r="G5" s="284" t="s">
        <v>54</v>
      </c>
      <c r="H5" s="285"/>
      <c r="I5" s="286"/>
    </row>
    <row r="6" spans="2:11" ht="33.75">
      <c r="B6" s="271"/>
      <c r="C6" s="271"/>
      <c r="D6" s="142" t="s">
        <v>53</v>
      </c>
      <c r="E6" s="274"/>
      <c r="F6" s="274"/>
      <c r="G6" s="142" t="s">
        <v>55</v>
      </c>
      <c r="H6" s="142" t="s">
        <v>56</v>
      </c>
      <c r="I6" s="142" t="s">
        <v>58</v>
      </c>
    </row>
    <row r="7" spans="2:11" ht="15.75" thickBot="1">
      <c r="B7" s="272"/>
      <c r="C7" s="272"/>
      <c r="D7" s="69"/>
      <c r="E7" s="275"/>
      <c r="F7" s="275"/>
      <c r="G7" s="143" t="s">
        <v>5</v>
      </c>
      <c r="H7" s="143" t="s">
        <v>57</v>
      </c>
      <c r="I7" s="143" t="s">
        <v>59</v>
      </c>
    </row>
    <row r="8" spans="2:11" ht="15.75" thickBot="1">
      <c r="B8" s="248">
        <v>1</v>
      </c>
      <c r="C8" s="37" t="s">
        <v>7</v>
      </c>
      <c r="D8" s="248">
        <v>2</v>
      </c>
      <c r="E8" s="250" t="s">
        <v>9</v>
      </c>
      <c r="F8" s="152">
        <v>90</v>
      </c>
      <c r="G8" s="152">
        <v>2219</v>
      </c>
      <c r="H8" s="152">
        <v>2732</v>
      </c>
      <c r="I8" s="152">
        <v>501</v>
      </c>
    </row>
    <row r="9" spans="2:11" ht="15.75" thickBot="1">
      <c r="B9" s="249"/>
      <c r="C9" s="39" t="s">
        <v>8</v>
      </c>
      <c r="D9" s="249"/>
      <c r="E9" s="251"/>
      <c r="F9" s="152">
        <v>100</v>
      </c>
      <c r="G9" s="152">
        <v>2364</v>
      </c>
      <c r="H9" s="152">
        <v>2858</v>
      </c>
      <c r="I9" s="152">
        <v>547</v>
      </c>
    </row>
    <row r="10" spans="2:11" ht="15.75" thickBot="1">
      <c r="B10" s="248">
        <v>2</v>
      </c>
      <c r="C10" s="37" t="s">
        <v>10</v>
      </c>
      <c r="D10" s="248">
        <v>2</v>
      </c>
      <c r="E10" s="250" t="s">
        <v>9</v>
      </c>
      <c r="F10" s="152">
        <v>90</v>
      </c>
      <c r="G10" s="152">
        <v>6270</v>
      </c>
      <c r="H10" s="152">
        <v>7732</v>
      </c>
      <c r="I10" s="152">
        <v>1330</v>
      </c>
    </row>
    <row r="11" spans="2:11" ht="15.75" thickBot="1">
      <c r="B11" s="249"/>
      <c r="C11" s="39" t="s">
        <v>11</v>
      </c>
      <c r="D11" s="249"/>
      <c r="E11" s="251"/>
      <c r="F11" s="152">
        <v>100</v>
      </c>
      <c r="G11" s="152">
        <v>6481</v>
      </c>
      <c r="H11" s="152">
        <v>8116</v>
      </c>
      <c r="I11" s="152">
        <v>1596</v>
      </c>
    </row>
    <row r="12" spans="2:11" ht="15.75" thickBot="1">
      <c r="B12" s="248">
        <v>3</v>
      </c>
      <c r="C12" s="37" t="s">
        <v>10</v>
      </c>
      <c r="D12" s="248">
        <v>2</v>
      </c>
      <c r="E12" s="250" t="s">
        <v>9</v>
      </c>
      <c r="F12" s="152">
        <v>90</v>
      </c>
      <c r="G12" s="152">
        <v>8360</v>
      </c>
      <c r="H12" s="152">
        <v>10308</v>
      </c>
      <c r="I12" s="152">
        <v>1772</v>
      </c>
    </row>
    <row r="13" spans="2:11" ht="15.75" thickBot="1">
      <c r="B13" s="249"/>
      <c r="C13" s="39" t="s">
        <v>461</v>
      </c>
      <c r="D13" s="249"/>
      <c r="E13" s="251"/>
      <c r="F13" s="152">
        <v>100</v>
      </c>
      <c r="G13" s="152">
        <v>8641</v>
      </c>
      <c r="H13" s="152">
        <v>10821</v>
      </c>
      <c r="I13" s="152">
        <v>2128</v>
      </c>
    </row>
    <row r="14" spans="2:11" ht="15.75" thickBot="1">
      <c r="B14" s="248">
        <v>4</v>
      </c>
      <c r="C14" s="37" t="s">
        <v>12</v>
      </c>
      <c r="D14" s="248">
        <v>5</v>
      </c>
      <c r="E14" s="250" t="s">
        <v>9</v>
      </c>
      <c r="F14" s="152">
        <v>125</v>
      </c>
      <c r="G14" s="152">
        <v>6280</v>
      </c>
      <c r="H14" s="152">
        <v>7376</v>
      </c>
      <c r="I14" s="152">
        <v>1014</v>
      </c>
    </row>
    <row r="15" spans="2:11" ht="15.75" thickBot="1">
      <c r="B15" s="249"/>
      <c r="C15" s="39" t="s">
        <v>13</v>
      </c>
      <c r="D15" s="249"/>
      <c r="E15" s="251"/>
      <c r="F15" s="152">
        <v>150</v>
      </c>
      <c r="G15" s="152">
        <v>6814</v>
      </c>
      <c r="H15" s="152">
        <v>8461</v>
      </c>
      <c r="I15" s="152">
        <v>1345</v>
      </c>
    </row>
    <row r="16" spans="2:11" ht="15.75" thickBot="1">
      <c r="B16" s="248">
        <v>5</v>
      </c>
      <c r="C16" s="37" t="s">
        <v>12</v>
      </c>
      <c r="D16" s="248">
        <v>5</v>
      </c>
      <c r="E16" s="250" t="s">
        <v>9</v>
      </c>
      <c r="F16" s="152">
        <v>125</v>
      </c>
      <c r="G16" s="152">
        <v>8372</v>
      </c>
      <c r="H16" s="152">
        <v>9834</v>
      </c>
      <c r="I16" s="152">
        <v>1351</v>
      </c>
    </row>
    <row r="17" spans="2:13" ht="15.75" thickBot="1">
      <c r="B17" s="249"/>
      <c r="C17" s="39" t="s">
        <v>462</v>
      </c>
      <c r="D17" s="249"/>
      <c r="E17" s="251"/>
      <c r="F17" s="152">
        <v>150</v>
      </c>
      <c r="G17" s="152">
        <v>9085</v>
      </c>
      <c r="H17" s="152">
        <v>11281</v>
      </c>
      <c r="I17" s="152">
        <v>1793</v>
      </c>
    </row>
    <row r="18" spans="2:13">
      <c r="B18" s="248">
        <v>6</v>
      </c>
      <c r="C18" s="37" t="s">
        <v>688</v>
      </c>
      <c r="D18" s="248" t="s">
        <v>15</v>
      </c>
      <c r="E18" s="250" t="s">
        <v>9</v>
      </c>
      <c r="F18" s="250">
        <v>125</v>
      </c>
      <c r="G18" s="252">
        <v>5917</v>
      </c>
      <c r="H18" s="278"/>
      <c r="I18" s="256"/>
    </row>
    <row r="19" spans="2:13">
      <c r="B19" s="276"/>
      <c r="C19" s="71" t="s">
        <v>698</v>
      </c>
      <c r="D19" s="276"/>
      <c r="E19" s="277"/>
      <c r="F19" s="277"/>
      <c r="G19" s="254"/>
      <c r="H19" s="279"/>
      <c r="I19" s="280"/>
    </row>
    <row r="20" spans="2:13">
      <c r="B20" s="276"/>
      <c r="C20" s="71" t="s">
        <v>690</v>
      </c>
      <c r="D20" s="276"/>
      <c r="E20" s="277"/>
      <c r="F20" s="277"/>
      <c r="G20" s="254"/>
      <c r="H20" s="279"/>
      <c r="I20" s="280"/>
    </row>
    <row r="21" spans="2:13" ht="15.75" thickBot="1">
      <c r="B21" s="276"/>
      <c r="C21" s="71" t="s">
        <v>691</v>
      </c>
      <c r="D21" s="276"/>
      <c r="E21" s="277"/>
      <c r="F21" s="251"/>
      <c r="G21" s="253"/>
      <c r="H21" s="257"/>
      <c r="I21" s="258"/>
    </row>
    <row r="22" spans="2:13" ht="15.75" thickBot="1">
      <c r="B22" s="249"/>
      <c r="C22" s="72" t="s">
        <v>692</v>
      </c>
      <c r="D22" s="249"/>
      <c r="E22" s="251"/>
      <c r="F22" s="152">
        <v>150</v>
      </c>
      <c r="G22" s="245">
        <v>6749</v>
      </c>
      <c r="H22" s="246"/>
      <c r="I22" s="247"/>
      <c r="M22" s="129"/>
    </row>
    <row r="23" spans="2:13" ht="15.75" thickBot="1">
      <c r="B23" s="248">
        <v>7</v>
      </c>
      <c r="C23" s="243" t="s">
        <v>16</v>
      </c>
      <c r="D23" s="248">
        <v>20</v>
      </c>
      <c r="E23" s="250" t="s">
        <v>9</v>
      </c>
      <c r="F23" s="152" t="s">
        <v>17</v>
      </c>
      <c r="G23" s="152">
        <v>1211</v>
      </c>
      <c r="H23" s="152">
        <v>1357</v>
      </c>
      <c r="I23" s="152">
        <v>441</v>
      </c>
    </row>
    <row r="24" spans="2:13" ht="15.75" thickBot="1">
      <c r="B24" s="249"/>
      <c r="C24" s="244"/>
      <c r="D24" s="249"/>
      <c r="E24" s="251"/>
      <c r="F24" s="152" t="s">
        <v>18</v>
      </c>
      <c r="G24" s="152">
        <v>1359</v>
      </c>
      <c r="H24" s="152">
        <v>1422</v>
      </c>
      <c r="I24" s="152">
        <v>491</v>
      </c>
    </row>
    <row r="25" spans="2:13" ht="15.75" thickBot="1">
      <c r="B25" s="248">
        <v>8</v>
      </c>
      <c r="C25" s="243" t="s">
        <v>693</v>
      </c>
      <c r="D25" s="248">
        <v>12</v>
      </c>
      <c r="E25" s="250" t="s">
        <v>9</v>
      </c>
      <c r="F25" s="152">
        <v>90</v>
      </c>
      <c r="G25" s="152">
        <v>1174</v>
      </c>
      <c r="H25" s="152">
        <v>1315</v>
      </c>
      <c r="I25" s="152">
        <v>401</v>
      </c>
    </row>
    <row r="26" spans="2:13" ht="15.75" thickBot="1">
      <c r="B26" s="249"/>
      <c r="C26" s="244"/>
      <c r="D26" s="249"/>
      <c r="E26" s="251"/>
      <c r="F26" s="152">
        <v>100</v>
      </c>
      <c r="G26" s="152">
        <v>1249</v>
      </c>
      <c r="H26" s="152">
        <v>1422</v>
      </c>
      <c r="I26" s="152">
        <v>454</v>
      </c>
    </row>
    <row r="27" spans="2:13" ht="18" thickBot="1">
      <c r="B27" s="248">
        <v>9</v>
      </c>
      <c r="C27" s="243" t="s">
        <v>19</v>
      </c>
      <c r="D27" s="248">
        <v>12</v>
      </c>
      <c r="E27" s="250" t="s">
        <v>9</v>
      </c>
      <c r="F27" s="152">
        <v>90</v>
      </c>
      <c r="G27" s="152">
        <v>1294</v>
      </c>
      <c r="H27" s="154" t="s">
        <v>718</v>
      </c>
      <c r="I27" s="152">
        <v>441</v>
      </c>
    </row>
    <row r="28" spans="2:13" ht="18" thickBot="1">
      <c r="B28" s="249"/>
      <c r="C28" s="244"/>
      <c r="D28" s="249"/>
      <c r="E28" s="251"/>
      <c r="F28" s="152">
        <v>100</v>
      </c>
      <c r="G28" s="152">
        <v>1378</v>
      </c>
      <c r="H28" s="154" t="s">
        <v>718</v>
      </c>
      <c r="I28" s="152">
        <v>498</v>
      </c>
    </row>
    <row r="29" spans="2:13" ht="15.75" thickBot="1">
      <c r="B29" s="248">
        <v>10</v>
      </c>
      <c r="C29" s="243" t="s">
        <v>60</v>
      </c>
      <c r="D29" s="248">
        <v>12</v>
      </c>
      <c r="E29" s="250" t="s">
        <v>9</v>
      </c>
      <c r="F29" s="152">
        <v>90</v>
      </c>
      <c r="G29" s="152">
        <v>2579</v>
      </c>
      <c r="H29" s="152">
        <v>2933</v>
      </c>
      <c r="I29" s="152" t="s">
        <v>15</v>
      </c>
    </row>
    <row r="30" spans="2:13" ht="15.75" thickBot="1">
      <c r="B30" s="249"/>
      <c r="C30" s="244"/>
      <c r="D30" s="249"/>
      <c r="E30" s="251"/>
      <c r="F30" s="152">
        <v>100</v>
      </c>
      <c r="G30" s="152">
        <v>2743</v>
      </c>
      <c r="H30" s="152">
        <v>3117</v>
      </c>
      <c r="I30" s="152" t="s">
        <v>15</v>
      </c>
    </row>
    <row r="31" spans="2:13" ht="15.75" thickBot="1">
      <c r="B31" s="248">
        <v>11</v>
      </c>
      <c r="C31" s="37" t="s">
        <v>21</v>
      </c>
      <c r="D31" s="248">
        <v>5</v>
      </c>
      <c r="E31" s="250" t="s">
        <v>9</v>
      </c>
      <c r="F31" s="152">
        <v>125</v>
      </c>
      <c r="G31" s="152">
        <v>2401</v>
      </c>
      <c r="H31" s="152">
        <v>2625</v>
      </c>
      <c r="I31" s="152">
        <v>993</v>
      </c>
    </row>
    <row r="32" spans="2:13" ht="15.75" thickBot="1">
      <c r="B32" s="249"/>
      <c r="C32" s="39" t="s">
        <v>22</v>
      </c>
      <c r="D32" s="249"/>
      <c r="E32" s="251"/>
      <c r="F32" s="152">
        <v>150</v>
      </c>
      <c r="G32" s="152">
        <v>2732</v>
      </c>
      <c r="H32" s="152">
        <v>3065</v>
      </c>
      <c r="I32" s="152">
        <v>1180</v>
      </c>
    </row>
    <row r="33" spans="2:9" ht="15.75" thickBot="1">
      <c r="B33" s="248">
        <v>12</v>
      </c>
      <c r="C33" s="37" t="s">
        <v>23</v>
      </c>
      <c r="D33" s="248">
        <v>2</v>
      </c>
      <c r="E33" s="250" t="s">
        <v>9</v>
      </c>
      <c r="F33" s="152">
        <v>125</v>
      </c>
      <c r="G33" s="152">
        <v>6098</v>
      </c>
      <c r="H33" s="152" t="s">
        <v>15</v>
      </c>
      <c r="I33" s="152" t="s">
        <v>716</v>
      </c>
    </row>
    <row r="34" spans="2:9" ht="15.75" thickBot="1">
      <c r="B34" s="249"/>
      <c r="C34" s="39" t="s">
        <v>463</v>
      </c>
      <c r="D34" s="249"/>
      <c r="E34" s="251"/>
      <c r="F34" s="152">
        <v>150</v>
      </c>
      <c r="G34" s="152">
        <v>7155</v>
      </c>
      <c r="H34" s="152" t="s">
        <v>15</v>
      </c>
      <c r="I34" s="152" t="s">
        <v>717</v>
      </c>
    </row>
    <row r="35" spans="2:9" ht="15.75" thickBot="1">
      <c r="B35" s="248">
        <v>13</v>
      </c>
      <c r="C35" s="243" t="s">
        <v>24</v>
      </c>
      <c r="D35" s="248">
        <v>30</v>
      </c>
      <c r="E35" s="250" t="s">
        <v>9</v>
      </c>
      <c r="F35" s="152">
        <v>125</v>
      </c>
      <c r="G35" s="152">
        <v>469</v>
      </c>
      <c r="H35" s="152">
        <v>652</v>
      </c>
      <c r="I35" s="152">
        <v>224</v>
      </c>
    </row>
    <row r="36" spans="2:9" ht="15.75" thickBot="1">
      <c r="B36" s="249"/>
      <c r="C36" s="244"/>
      <c r="D36" s="249"/>
      <c r="E36" s="251"/>
      <c r="F36" s="152">
        <v>150</v>
      </c>
      <c r="G36" s="152">
        <v>635</v>
      </c>
      <c r="H36" s="152">
        <v>727</v>
      </c>
      <c r="I36" s="152">
        <v>260</v>
      </c>
    </row>
    <row r="37" spans="2:9" ht="15.75" thickBot="1">
      <c r="B37" s="248">
        <v>14</v>
      </c>
      <c r="C37" s="243" t="s">
        <v>61</v>
      </c>
      <c r="D37" s="248">
        <v>17</v>
      </c>
      <c r="E37" s="250" t="s">
        <v>9</v>
      </c>
      <c r="F37" s="152">
        <v>125</v>
      </c>
      <c r="G37" s="152">
        <v>1995</v>
      </c>
      <c r="H37" s="152">
        <v>2266</v>
      </c>
      <c r="I37" s="152" t="s">
        <v>15</v>
      </c>
    </row>
    <row r="38" spans="2:9" ht="15.75" thickBot="1">
      <c r="B38" s="249"/>
      <c r="C38" s="244"/>
      <c r="D38" s="249"/>
      <c r="E38" s="251"/>
      <c r="F38" s="152">
        <v>150</v>
      </c>
      <c r="G38" s="152">
        <v>2354</v>
      </c>
      <c r="H38" s="152">
        <v>2678</v>
      </c>
      <c r="I38" s="152" t="s">
        <v>15</v>
      </c>
    </row>
    <row r="39" spans="2:9" ht="18" thickBot="1">
      <c r="B39" s="140">
        <v>15</v>
      </c>
      <c r="C39" s="39" t="s">
        <v>26</v>
      </c>
      <c r="D39" s="151">
        <v>30</v>
      </c>
      <c r="E39" s="152" t="s">
        <v>9</v>
      </c>
      <c r="F39" s="152" t="s">
        <v>27</v>
      </c>
      <c r="G39" s="152">
        <v>754</v>
      </c>
      <c r="H39" s="154" t="s">
        <v>718</v>
      </c>
      <c r="I39" s="152">
        <v>333</v>
      </c>
    </row>
    <row r="40" spans="2:9" ht="18" thickBot="1">
      <c r="B40" s="248">
        <v>16</v>
      </c>
      <c r="C40" s="243" t="s">
        <v>28</v>
      </c>
      <c r="D40" s="248">
        <v>20</v>
      </c>
      <c r="E40" s="248" t="s">
        <v>9</v>
      </c>
      <c r="F40" s="152">
        <v>125</v>
      </c>
      <c r="G40" s="152">
        <v>752</v>
      </c>
      <c r="H40" s="154" t="s">
        <v>718</v>
      </c>
      <c r="I40" s="152">
        <v>269</v>
      </c>
    </row>
    <row r="41" spans="2:9" ht="18" thickBot="1">
      <c r="B41" s="249"/>
      <c r="C41" s="244"/>
      <c r="D41" s="249"/>
      <c r="E41" s="249"/>
      <c r="F41" s="152">
        <v>150</v>
      </c>
      <c r="G41" s="152">
        <v>824</v>
      </c>
      <c r="H41" s="154" t="s">
        <v>718</v>
      </c>
      <c r="I41" s="152">
        <v>281</v>
      </c>
    </row>
    <row r="42" spans="2:9" ht="18" thickBot="1">
      <c r="B42" s="248">
        <v>17</v>
      </c>
      <c r="C42" s="243" t="s">
        <v>29</v>
      </c>
      <c r="D42" s="248">
        <v>30</v>
      </c>
      <c r="E42" s="250" t="s">
        <v>9</v>
      </c>
      <c r="F42" s="152">
        <v>125</v>
      </c>
      <c r="G42" s="152">
        <v>716</v>
      </c>
      <c r="H42" s="154" t="s">
        <v>718</v>
      </c>
      <c r="I42" s="152">
        <v>244</v>
      </c>
    </row>
    <row r="43" spans="2:9" ht="18" thickBot="1">
      <c r="B43" s="249"/>
      <c r="C43" s="244"/>
      <c r="D43" s="249"/>
      <c r="E43" s="251"/>
      <c r="F43" s="152">
        <v>150</v>
      </c>
      <c r="G43" s="152">
        <v>880</v>
      </c>
      <c r="H43" s="154" t="s">
        <v>718</v>
      </c>
      <c r="I43" s="152">
        <v>251</v>
      </c>
    </row>
    <row r="44" spans="2:9" ht="18" thickBot="1">
      <c r="B44" s="248">
        <v>18</v>
      </c>
      <c r="C44" s="243" t="s">
        <v>30</v>
      </c>
      <c r="D44" s="151">
        <v>24</v>
      </c>
      <c r="E44" s="250" t="s">
        <v>9</v>
      </c>
      <c r="F44" s="152">
        <v>125</v>
      </c>
      <c r="G44" s="152">
        <v>716</v>
      </c>
      <c r="H44" s="154" t="s">
        <v>718</v>
      </c>
      <c r="I44" s="152">
        <v>244</v>
      </c>
    </row>
    <row r="45" spans="2:9" ht="18" thickBot="1">
      <c r="B45" s="249"/>
      <c r="C45" s="244"/>
      <c r="D45" s="151">
        <v>18</v>
      </c>
      <c r="E45" s="251"/>
      <c r="F45" s="152">
        <v>150</v>
      </c>
      <c r="G45" s="152">
        <v>880</v>
      </c>
      <c r="H45" s="154" t="s">
        <v>718</v>
      </c>
      <c r="I45" s="152">
        <v>251</v>
      </c>
    </row>
    <row r="46" spans="2:9" ht="15.6" customHeight="1" thickBot="1">
      <c r="B46" s="248">
        <v>19</v>
      </c>
      <c r="C46" s="243" t="s">
        <v>694</v>
      </c>
      <c r="D46" s="151">
        <v>24</v>
      </c>
      <c r="E46" s="250" t="s">
        <v>9</v>
      </c>
      <c r="F46" s="152">
        <v>125</v>
      </c>
      <c r="G46" s="152">
        <v>716</v>
      </c>
      <c r="H46" s="154" t="s">
        <v>718</v>
      </c>
      <c r="I46" s="152">
        <v>244</v>
      </c>
    </row>
    <row r="47" spans="2:9" ht="18" thickBot="1">
      <c r="B47" s="249"/>
      <c r="C47" s="244"/>
      <c r="D47" s="151">
        <v>18</v>
      </c>
      <c r="E47" s="251"/>
      <c r="F47" s="152">
        <v>150</v>
      </c>
      <c r="G47" s="152">
        <v>880</v>
      </c>
      <c r="H47" s="154" t="s">
        <v>718</v>
      </c>
      <c r="I47" s="152">
        <v>251</v>
      </c>
    </row>
    <row r="48" spans="2:9" ht="18" thickBot="1">
      <c r="B48" s="248">
        <v>20</v>
      </c>
      <c r="C48" s="243" t="s">
        <v>31</v>
      </c>
      <c r="D48" s="151">
        <v>24</v>
      </c>
      <c r="E48" s="250" t="s">
        <v>9</v>
      </c>
      <c r="F48" s="152">
        <v>125</v>
      </c>
      <c r="G48" s="152">
        <v>699</v>
      </c>
      <c r="H48" s="154" t="s">
        <v>718</v>
      </c>
      <c r="I48" s="152">
        <v>224</v>
      </c>
    </row>
    <row r="49" spans="2:9" ht="18" thickBot="1">
      <c r="B49" s="249"/>
      <c r="C49" s="244"/>
      <c r="D49" s="151">
        <v>30</v>
      </c>
      <c r="E49" s="251"/>
      <c r="F49" s="152">
        <v>150</v>
      </c>
      <c r="G49" s="152">
        <v>863</v>
      </c>
      <c r="H49" s="154" t="s">
        <v>718</v>
      </c>
      <c r="I49" s="152">
        <v>229</v>
      </c>
    </row>
    <row r="50" spans="2:9" ht="18" thickBot="1">
      <c r="B50" s="248">
        <v>21</v>
      </c>
      <c r="C50" s="243" t="s">
        <v>32</v>
      </c>
      <c r="D50" s="248">
        <v>24</v>
      </c>
      <c r="E50" s="250" t="s">
        <v>9</v>
      </c>
      <c r="F50" s="152">
        <v>125</v>
      </c>
      <c r="G50" s="152">
        <v>699</v>
      </c>
      <c r="H50" s="154" t="s">
        <v>718</v>
      </c>
      <c r="I50" s="152">
        <v>224</v>
      </c>
    </row>
    <row r="51" spans="2:9" ht="18" thickBot="1">
      <c r="B51" s="249"/>
      <c r="C51" s="244"/>
      <c r="D51" s="249"/>
      <c r="E51" s="251"/>
      <c r="F51" s="152">
        <v>150</v>
      </c>
      <c r="G51" s="152">
        <v>863</v>
      </c>
      <c r="H51" s="154" t="s">
        <v>718</v>
      </c>
      <c r="I51" s="152">
        <v>229</v>
      </c>
    </row>
    <row r="52" spans="2:9" ht="15.6" customHeight="1" thickBot="1">
      <c r="B52" s="248">
        <v>22</v>
      </c>
      <c r="C52" s="243" t="s">
        <v>695</v>
      </c>
      <c r="D52" s="248">
        <v>24</v>
      </c>
      <c r="E52" s="250" t="s">
        <v>9</v>
      </c>
      <c r="F52" s="152">
        <v>125</v>
      </c>
      <c r="G52" s="152">
        <v>699</v>
      </c>
      <c r="H52" s="154" t="s">
        <v>718</v>
      </c>
      <c r="I52" s="152">
        <v>224</v>
      </c>
    </row>
    <row r="53" spans="2:9" ht="18" thickBot="1">
      <c r="B53" s="249"/>
      <c r="C53" s="244"/>
      <c r="D53" s="249"/>
      <c r="E53" s="251"/>
      <c r="F53" s="152">
        <v>150</v>
      </c>
      <c r="G53" s="152">
        <v>863</v>
      </c>
      <c r="H53" s="154" t="s">
        <v>718</v>
      </c>
      <c r="I53" s="152">
        <v>229</v>
      </c>
    </row>
    <row r="54" spans="2:9" ht="18" thickBot="1">
      <c r="B54" s="248">
        <v>23</v>
      </c>
      <c r="C54" s="243" t="s">
        <v>34</v>
      </c>
      <c r="D54" s="248">
        <v>30</v>
      </c>
      <c r="E54" s="248" t="s">
        <v>9</v>
      </c>
      <c r="F54" s="152">
        <v>125</v>
      </c>
      <c r="G54" s="152">
        <v>682</v>
      </c>
      <c r="H54" s="154" t="s">
        <v>718</v>
      </c>
      <c r="I54" s="152">
        <v>211</v>
      </c>
    </row>
    <row r="55" spans="2:9" ht="18" thickBot="1">
      <c r="B55" s="249"/>
      <c r="C55" s="244"/>
      <c r="D55" s="249"/>
      <c r="E55" s="249"/>
      <c r="F55" s="152">
        <v>150</v>
      </c>
      <c r="G55" s="152">
        <v>846</v>
      </c>
      <c r="H55" s="154" t="s">
        <v>718</v>
      </c>
      <c r="I55" s="152">
        <v>219</v>
      </c>
    </row>
    <row r="56" spans="2:9" ht="18" thickBot="1">
      <c r="B56" s="248">
        <v>24</v>
      </c>
      <c r="C56" s="243" t="s">
        <v>35</v>
      </c>
      <c r="D56" s="248">
        <v>24</v>
      </c>
      <c r="E56" s="248" t="s">
        <v>9</v>
      </c>
      <c r="F56" s="152">
        <v>125</v>
      </c>
      <c r="G56" s="152">
        <v>682</v>
      </c>
      <c r="H56" s="154" t="s">
        <v>718</v>
      </c>
      <c r="I56" s="152">
        <v>211</v>
      </c>
    </row>
    <row r="57" spans="2:9" ht="18" thickBot="1">
      <c r="B57" s="249"/>
      <c r="C57" s="244"/>
      <c r="D57" s="249"/>
      <c r="E57" s="249"/>
      <c r="F57" s="152">
        <v>150</v>
      </c>
      <c r="G57" s="152">
        <v>846</v>
      </c>
      <c r="H57" s="154" t="s">
        <v>718</v>
      </c>
      <c r="I57" s="152">
        <v>219</v>
      </c>
    </row>
    <row r="58" spans="2:9" ht="18" thickBot="1">
      <c r="B58" s="248">
        <v>25</v>
      </c>
      <c r="C58" s="243" t="s">
        <v>464</v>
      </c>
      <c r="D58" s="151" t="s">
        <v>15</v>
      </c>
      <c r="E58" s="248" t="s">
        <v>9</v>
      </c>
      <c r="F58" s="152">
        <v>125</v>
      </c>
      <c r="G58" s="152" t="s">
        <v>39</v>
      </c>
      <c r="H58" s="154" t="s">
        <v>718</v>
      </c>
      <c r="I58" s="152">
        <v>454</v>
      </c>
    </row>
    <row r="59" spans="2:9" ht="18" thickBot="1">
      <c r="B59" s="249"/>
      <c r="C59" s="244"/>
      <c r="D59" s="151" t="s">
        <v>15</v>
      </c>
      <c r="E59" s="249"/>
      <c r="F59" s="152">
        <v>150</v>
      </c>
      <c r="G59" s="152" t="s">
        <v>39</v>
      </c>
      <c r="H59" s="154" t="s">
        <v>718</v>
      </c>
      <c r="I59" s="152">
        <v>456</v>
      </c>
    </row>
    <row r="60" spans="2:9" ht="18" thickBot="1">
      <c r="B60" s="248">
        <v>26</v>
      </c>
      <c r="C60" s="243" t="s">
        <v>36</v>
      </c>
      <c r="D60" s="151">
        <v>20</v>
      </c>
      <c r="E60" s="248" t="s">
        <v>9</v>
      </c>
      <c r="F60" s="152">
        <v>125</v>
      </c>
      <c r="G60" s="152">
        <v>1409</v>
      </c>
      <c r="H60" s="154" t="s">
        <v>718</v>
      </c>
      <c r="I60" s="152">
        <v>350</v>
      </c>
    </row>
    <row r="61" spans="2:9" ht="18" thickBot="1">
      <c r="B61" s="249"/>
      <c r="C61" s="244"/>
      <c r="D61" s="151">
        <v>12</v>
      </c>
      <c r="E61" s="249"/>
      <c r="F61" s="152">
        <v>150</v>
      </c>
      <c r="G61" s="152">
        <v>1624</v>
      </c>
      <c r="H61" s="154" t="s">
        <v>718</v>
      </c>
      <c r="I61" s="152">
        <v>351</v>
      </c>
    </row>
    <row r="62" spans="2:9" ht="18" thickBot="1">
      <c r="B62" s="248">
        <v>27</v>
      </c>
      <c r="C62" s="243" t="s">
        <v>465</v>
      </c>
      <c r="D62" s="248">
        <v>20</v>
      </c>
      <c r="E62" s="250" t="s">
        <v>9</v>
      </c>
      <c r="F62" s="152">
        <v>90</v>
      </c>
      <c r="G62" s="152">
        <v>827</v>
      </c>
      <c r="H62" s="154" t="s">
        <v>718</v>
      </c>
      <c r="I62" s="152">
        <v>340</v>
      </c>
    </row>
    <row r="63" spans="2:9" ht="18" thickBot="1">
      <c r="B63" s="249"/>
      <c r="C63" s="244"/>
      <c r="D63" s="249"/>
      <c r="E63" s="251"/>
      <c r="F63" s="152">
        <v>100</v>
      </c>
      <c r="G63" s="152">
        <v>853</v>
      </c>
      <c r="H63" s="154" t="s">
        <v>718</v>
      </c>
      <c r="I63" s="152">
        <v>362</v>
      </c>
    </row>
    <row r="64" spans="2:9" ht="18" thickBot="1">
      <c r="B64" s="248">
        <v>28</v>
      </c>
      <c r="C64" s="243" t="s">
        <v>466</v>
      </c>
      <c r="D64" s="151" t="s">
        <v>15</v>
      </c>
      <c r="E64" s="250" t="s">
        <v>9</v>
      </c>
      <c r="F64" s="152">
        <v>90</v>
      </c>
      <c r="G64" s="152">
        <v>1075</v>
      </c>
      <c r="H64" s="154" t="s">
        <v>718</v>
      </c>
      <c r="I64" s="152">
        <v>443</v>
      </c>
    </row>
    <row r="65" spans="2:9" ht="18" thickBot="1">
      <c r="B65" s="249"/>
      <c r="C65" s="244"/>
      <c r="D65" s="151" t="s">
        <v>15</v>
      </c>
      <c r="E65" s="251"/>
      <c r="F65" s="152">
        <v>100</v>
      </c>
      <c r="G65" s="152">
        <v>1110</v>
      </c>
      <c r="H65" s="154" t="s">
        <v>718</v>
      </c>
      <c r="I65" s="152">
        <v>471</v>
      </c>
    </row>
    <row r="66" spans="2:9" ht="18" thickBot="1">
      <c r="B66" s="248">
        <v>29</v>
      </c>
      <c r="C66" s="243" t="s">
        <v>467</v>
      </c>
      <c r="D66" s="151" t="s">
        <v>15</v>
      </c>
      <c r="E66" s="250" t="s">
        <v>9</v>
      </c>
      <c r="F66" s="152">
        <v>90</v>
      </c>
      <c r="G66" s="152" t="s">
        <v>39</v>
      </c>
      <c r="H66" s="154" t="s">
        <v>718</v>
      </c>
      <c r="I66" s="152">
        <v>510</v>
      </c>
    </row>
    <row r="67" spans="2:9" ht="18" thickBot="1">
      <c r="B67" s="249"/>
      <c r="C67" s="244"/>
      <c r="D67" s="151" t="s">
        <v>15</v>
      </c>
      <c r="E67" s="251"/>
      <c r="F67" s="152">
        <v>100</v>
      </c>
      <c r="G67" s="152" t="s">
        <v>39</v>
      </c>
      <c r="H67" s="154" t="s">
        <v>718</v>
      </c>
      <c r="I67" s="152">
        <v>542</v>
      </c>
    </row>
    <row r="68" spans="2:9" ht="15.75" thickBot="1">
      <c r="B68" s="248">
        <v>30</v>
      </c>
      <c r="C68" s="243" t="s">
        <v>62</v>
      </c>
      <c r="D68" s="248">
        <v>2</v>
      </c>
      <c r="E68" s="250" t="s">
        <v>9</v>
      </c>
      <c r="F68" s="152">
        <v>90</v>
      </c>
      <c r="G68" s="152">
        <v>3659</v>
      </c>
      <c r="H68" s="152">
        <v>3906</v>
      </c>
      <c r="I68" s="152" t="s">
        <v>15</v>
      </c>
    </row>
    <row r="69" spans="2:9" ht="15.75" thickBot="1">
      <c r="B69" s="249"/>
      <c r="C69" s="244"/>
      <c r="D69" s="249"/>
      <c r="E69" s="251"/>
      <c r="F69" s="152">
        <v>100</v>
      </c>
      <c r="G69" s="152">
        <v>4411</v>
      </c>
      <c r="H69" s="152">
        <v>5302</v>
      </c>
      <c r="I69" s="152" t="s">
        <v>15</v>
      </c>
    </row>
    <row r="70" spans="2:9" ht="15.75" thickBot="1">
      <c r="B70" s="248">
        <v>31</v>
      </c>
      <c r="C70" s="243" t="s">
        <v>63</v>
      </c>
      <c r="D70" s="151">
        <v>35</v>
      </c>
      <c r="E70" s="250" t="s">
        <v>9</v>
      </c>
      <c r="F70" s="152">
        <v>90</v>
      </c>
      <c r="G70" s="152">
        <v>1701</v>
      </c>
      <c r="H70" s="152">
        <v>1515</v>
      </c>
      <c r="I70" s="152" t="s">
        <v>15</v>
      </c>
    </row>
    <row r="71" spans="2:9" ht="15.75" thickBot="1">
      <c r="B71" s="249"/>
      <c r="C71" s="244"/>
      <c r="D71" s="151">
        <v>25</v>
      </c>
      <c r="E71" s="251"/>
      <c r="F71" s="152">
        <v>100</v>
      </c>
      <c r="G71" s="152">
        <v>1764</v>
      </c>
      <c r="H71" s="152">
        <v>1593</v>
      </c>
      <c r="I71" s="152" t="s">
        <v>15</v>
      </c>
    </row>
    <row r="72" spans="2:9" ht="15.75" thickBot="1">
      <c r="B72" s="248">
        <v>32</v>
      </c>
      <c r="C72" s="243" t="s">
        <v>468</v>
      </c>
      <c r="D72" s="248" t="s">
        <v>15</v>
      </c>
      <c r="E72" s="248" t="s">
        <v>9</v>
      </c>
      <c r="F72" s="152">
        <v>90</v>
      </c>
      <c r="G72" s="152">
        <v>11999</v>
      </c>
      <c r="H72" s="152">
        <v>11048</v>
      </c>
      <c r="I72" s="152" t="s">
        <v>15</v>
      </c>
    </row>
    <row r="73" spans="2:9" ht="15.75" thickBot="1">
      <c r="B73" s="249"/>
      <c r="C73" s="244"/>
      <c r="D73" s="249"/>
      <c r="E73" s="249"/>
      <c r="F73" s="152">
        <v>100</v>
      </c>
      <c r="G73" s="152">
        <v>12473</v>
      </c>
      <c r="H73" s="152">
        <v>11285</v>
      </c>
      <c r="I73" s="152" t="s">
        <v>15</v>
      </c>
    </row>
    <row r="74" spans="2:9" ht="15.75" thickBot="1">
      <c r="B74" s="248">
        <v>33</v>
      </c>
      <c r="C74" s="243" t="s">
        <v>469</v>
      </c>
      <c r="D74" s="248" t="s">
        <v>15</v>
      </c>
      <c r="E74" s="248" t="s">
        <v>9</v>
      </c>
      <c r="F74" s="152">
        <v>90</v>
      </c>
      <c r="G74" s="152" t="s">
        <v>15</v>
      </c>
      <c r="H74" s="152" t="s">
        <v>15</v>
      </c>
      <c r="I74" s="152" t="s">
        <v>15</v>
      </c>
    </row>
    <row r="75" spans="2:9" ht="15.75" thickBot="1">
      <c r="B75" s="249"/>
      <c r="C75" s="244"/>
      <c r="D75" s="249"/>
      <c r="E75" s="249"/>
      <c r="F75" s="152">
        <v>100</v>
      </c>
      <c r="G75" s="152" t="s">
        <v>15</v>
      </c>
      <c r="H75" s="155">
        <v>10956</v>
      </c>
      <c r="I75" s="152" t="s">
        <v>15</v>
      </c>
    </row>
    <row r="76" spans="2:9" ht="15.75" thickBot="1">
      <c r="B76" s="248">
        <v>34</v>
      </c>
      <c r="C76" s="243" t="s">
        <v>64</v>
      </c>
      <c r="D76" s="151">
        <v>20</v>
      </c>
      <c r="E76" s="250" t="s">
        <v>9</v>
      </c>
      <c r="F76" s="152">
        <v>90</v>
      </c>
      <c r="G76" s="152">
        <v>3187</v>
      </c>
      <c r="H76" s="152">
        <v>3817</v>
      </c>
      <c r="I76" s="152" t="s">
        <v>708</v>
      </c>
    </row>
    <row r="77" spans="2:9" ht="15.75" thickBot="1">
      <c r="B77" s="249"/>
      <c r="C77" s="244"/>
      <c r="D77" s="151">
        <v>14</v>
      </c>
      <c r="E77" s="251"/>
      <c r="F77" s="152">
        <v>100</v>
      </c>
      <c r="G77" s="152">
        <v>3268</v>
      </c>
      <c r="H77" s="152">
        <v>3921</v>
      </c>
      <c r="I77" s="152" t="s">
        <v>709</v>
      </c>
    </row>
    <row r="78" spans="2:9" ht="15.75" thickBot="1">
      <c r="B78" s="248">
        <v>35</v>
      </c>
      <c r="C78" s="243" t="s">
        <v>42</v>
      </c>
      <c r="D78" s="248">
        <v>1</v>
      </c>
      <c r="E78" s="250" t="s">
        <v>9</v>
      </c>
      <c r="F78" s="152">
        <v>90</v>
      </c>
      <c r="G78" s="152">
        <v>12218</v>
      </c>
      <c r="H78" s="152">
        <v>14381</v>
      </c>
      <c r="I78" s="152">
        <v>9894</v>
      </c>
    </row>
    <row r="79" spans="2:9" ht="15.75" thickBot="1">
      <c r="B79" s="249"/>
      <c r="C79" s="244"/>
      <c r="D79" s="249"/>
      <c r="E79" s="251"/>
      <c r="F79" s="152">
        <v>100</v>
      </c>
      <c r="G79" s="152">
        <v>12408</v>
      </c>
      <c r="H79" s="152">
        <v>14814</v>
      </c>
      <c r="I79" s="152">
        <v>10202</v>
      </c>
    </row>
    <row r="80" spans="2:9" ht="15.75" thickBot="1">
      <c r="B80" s="248">
        <v>36</v>
      </c>
      <c r="C80" s="37" t="s">
        <v>42</v>
      </c>
      <c r="D80" s="248">
        <v>1</v>
      </c>
      <c r="E80" s="250" t="s">
        <v>9</v>
      </c>
      <c r="F80" s="152">
        <v>90</v>
      </c>
      <c r="G80" s="152">
        <v>18424</v>
      </c>
      <c r="H80" s="152" t="s">
        <v>15</v>
      </c>
      <c r="I80" s="152" t="s">
        <v>15</v>
      </c>
    </row>
    <row r="81" spans="2:9" ht="15.75" thickBot="1">
      <c r="B81" s="249"/>
      <c r="C81" s="39" t="s">
        <v>470</v>
      </c>
      <c r="D81" s="249"/>
      <c r="E81" s="251"/>
      <c r="F81" s="152">
        <v>100</v>
      </c>
      <c r="G81" s="152">
        <v>19083</v>
      </c>
      <c r="H81" s="152" t="s">
        <v>15</v>
      </c>
      <c r="I81" s="152" t="s">
        <v>15</v>
      </c>
    </row>
    <row r="82" spans="2:9" ht="18" thickBot="1">
      <c r="B82" s="248">
        <v>37</v>
      </c>
      <c r="C82" s="243" t="s">
        <v>43</v>
      </c>
      <c r="D82" s="248">
        <v>1</v>
      </c>
      <c r="E82" s="250" t="s">
        <v>9</v>
      </c>
      <c r="F82" s="152">
        <v>90</v>
      </c>
      <c r="G82" s="152">
        <v>3636</v>
      </c>
      <c r="H82" s="154" t="s">
        <v>718</v>
      </c>
      <c r="I82" s="152">
        <v>1658</v>
      </c>
    </row>
    <row r="83" spans="2:9" ht="18" thickBot="1">
      <c r="B83" s="249"/>
      <c r="C83" s="244"/>
      <c r="D83" s="249"/>
      <c r="E83" s="251"/>
      <c r="F83" s="152">
        <v>100</v>
      </c>
      <c r="G83" s="152">
        <v>3851</v>
      </c>
      <c r="H83" s="154" t="s">
        <v>718</v>
      </c>
      <c r="I83" s="152">
        <v>1738</v>
      </c>
    </row>
    <row r="84" spans="2:9" ht="15.75" thickBot="1">
      <c r="B84" s="248">
        <v>38</v>
      </c>
      <c r="C84" s="243" t="s">
        <v>65</v>
      </c>
      <c r="D84" s="151">
        <v>40</v>
      </c>
      <c r="E84" s="250" t="s">
        <v>9</v>
      </c>
      <c r="F84" s="152">
        <v>90</v>
      </c>
      <c r="G84" s="152">
        <v>616</v>
      </c>
      <c r="H84" s="152">
        <v>611</v>
      </c>
      <c r="I84" s="152" t="s">
        <v>15</v>
      </c>
    </row>
    <row r="85" spans="2:9" ht="15.75" thickBot="1">
      <c r="B85" s="249"/>
      <c r="C85" s="244"/>
      <c r="D85" s="151">
        <v>30</v>
      </c>
      <c r="E85" s="251"/>
      <c r="F85" s="152">
        <v>100</v>
      </c>
      <c r="G85" s="152">
        <v>616</v>
      </c>
      <c r="H85" s="152">
        <v>628</v>
      </c>
      <c r="I85" s="152" t="s">
        <v>15</v>
      </c>
    </row>
    <row r="86" spans="2:9" ht="18" thickBot="1">
      <c r="B86" s="248">
        <v>39</v>
      </c>
      <c r="C86" s="243" t="s">
        <v>696</v>
      </c>
      <c r="D86" s="151" t="s">
        <v>15</v>
      </c>
      <c r="E86" s="151" t="s">
        <v>9</v>
      </c>
      <c r="F86" s="152">
        <v>90</v>
      </c>
      <c r="G86" s="152">
        <v>3894</v>
      </c>
      <c r="H86" s="154" t="s">
        <v>718</v>
      </c>
      <c r="I86" s="152">
        <v>1463</v>
      </c>
    </row>
    <row r="87" spans="2:9" ht="18" thickBot="1">
      <c r="B87" s="249"/>
      <c r="C87" s="244"/>
      <c r="D87" s="151" t="s">
        <v>15</v>
      </c>
      <c r="E87" s="151" t="s">
        <v>9</v>
      </c>
      <c r="F87" s="152">
        <v>100</v>
      </c>
      <c r="G87" s="152">
        <v>4185</v>
      </c>
      <c r="H87" s="154" t="s">
        <v>718</v>
      </c>
      <c r="I87" s="152">
        <v>1498</v>
      </c>
    </row>
    <row r="88" spans="2:9" ht="18" thickBot="1">
      <c r="B88" s="248">
        <v>40</v>
      </c>
      <c r="C88" s="243" t="s">
        <v>697</v>
      </c>
      <c r="D88" s="151" t="s">
        <v>15</v>
      </c>
      <c r="E88" s="151" t="s">
        <v>9</v>
      </c>
      <c r="F88" s="152">
        <v>90</v>
      </c>
      <c r="G88" s="152">
        <v>3906</v>
      </c>
      <c r="H88" s="154" t="s">
        <v>718</v>
      </c>
      <c r="I88" s="152">
        <v>1474</v>
      </c>
    </row>
    <row r="89" spans="2:9" ht="18" thickBot="1">
      <c r="B89" s="249"/>
      <c r="C89" s="244"/>
      <c r="D89" s="151" t="s">
        <v>15</v>
      </c>
      <c r="E89" s="151" t="s">
        <v>9</v>
      </c>
      <c r="F89" s="152">
        <v>100</v>
      </c>
      <c r="G89" s="152">
        <v>4199</v>
      </c>
      <c r="H89" s="154" t="s">
        <v>718</v>
      </c>
      <c r="I89" s="152">
        <v>1510</v>
      </c>
    </row>
    <row r="90" spans="2:9" ht="23.25" thickBot="1">
      <c r="B90" s="140">
        <v>41</v>
      </c>
      <c r="C90" s="39" t="s">
        <v>66</v>
      </c>
      <c r="D90" s="151">
        <v>60</v>
      </c>
      <c r="E90" s="151" t="s">
        <v>9</v>
      </c>
      <c r="F90" s="152" t="s">
        <v>46</v>
      </c>
      <c r="G90" s="151" t="s">
        <v>15</v>
      </c>
      <c r="H90" s="154" t="s">
        <v>718</v>
      </c>
      <c r="I90" s="151">
        <v>237</v>
      </c>
    </row>
    <row r="91" spans="2:9" ht="23.25" thickBot="1">
      <c r="B91" s="140">
        <v>42</v>
      </c>
      <c r="C91" s="39" t="s">
        <v>67</v>
      </c>
      <c r="D91" s="151">
        <v>60</v>
      </c>
      <c r="E91" s="151" t="s">
        <v>9</v>
      </c>
      <c r="F91" s="152" t="s">
        <v>46</v>
      </c>
      <c r="G91" s="151">
        <v>253</v>
      </c>
      <c r="H91" s="151" t="s">
        <v>15</v>
      </c>
      <c r="I91" s="151" t="s">
        <v>15</v>
      </c>
    </row>
    <row r="92" spans="2:9" ht="15.75" thickBot="1">
      <c r="B92" s="140">
        <v>43</v>
      </c>
      <c r="C92" s="39" t="s">
        <v>68</v>
      </c>
      <c r="D92" s="151">
        <v>160</v>
      </c>
      <c r="E92" s="151" t="s">
        <v>9</v>
      </c>
      <c r="F92" s="152" t="s">
        <v>46</v>
      </c>
      <c r="G92" s="151">
        <v>269</v>
      </c>
      <c r="H92" s="151" t="s">
        <v>15</v>
      </c>
      <c r="I92" s="151">
        <v>123</v>
      </c>
    </row>
    <row r="93" spans="2:9" ht="15.75" thickBot="1">
      <c r="B93" s="140">
        <v>44</v>
      </c>
      <c r="C93" s="39" t="s">
        <v>47</v>
      </c>
      <c r="D93" s="151"/>
      <c r="E93" s="151" t="s">
        <v>9</v>
      </c>
      <c r="F93" s="152" t="s">
        <v>15</v>
      </c>
      <c r="G93" s="281">
        <v>6877</v>
      </c>
      <c r="H93" s="282"/>
      <c r="I93" s="283"/>
    </row>
    <row r="94" spans="2:9" ht="23.25" thickBot="1">
      <c r="B94" s="140">
        <v>45</v>
      </c>
      <c r="C94" s="39" t="s">
        <v>48</v>
      </c>
      <c r="D94" s="151">
        <v>60</v>
      </c>
      <c r="E94" s="151" t="s">
        <v>9</v>
      </c>
      <c r="F94" s="152" t="s">
        <v>46</v>
      </c>
      <c r="G94" s="151" t="s">
        <v>15</v>
      </c>
      <c r="H94" s="154" t="s">
        <v>718</v>
      </c>
      <c r="I94" s="151">
        <v>285</v>
      </c>
    </row>
    <row r="95" spans="2:9" ht="34.5" thickBot="1">
      <c r="B95" s="140">
        <v>46</v>
      </c>
      <c r="C95" s="39" t="s">
        <v>471</v>
      </c>
      <c r="D95" s="151">
        <v>60</v>
      </c>
      <c r="E95" s="151" t="s">
        <v>9</v>
      </c>
      <c r="F95" s="152" t="s">
        <v>46</v>
      </c>
      <c r="G95" s="151">
        <v>284</v>
      </c>
      <c r="H95" s="151" t="s">
        <v>15</v>
      </c>
      <c r="I95" s="151" t="s">
        <v>15</v>
      </c>
    </row>
    <row r="96" spans="2:9" ht="18" thickBot="1">
      <c r="B96" s="140">
        <v>47</v>
      </c>
      <c r="C96" s="39" t="s">
        <v>472</v>
      </c>
      <c r="D96" s="151" t="s">
        <v>15</v>
      </c>
      <c r="E96" s="151" t="s">
        <v>9</v>
      </c>
      <c r="F96" s="152" t="s">
        <v>445</v>
      </c>
      <c r="G96" s="151" t="s">
        <v>39</v>
      </c>
      <c r="H96" s="154" t="s">
        <v>718</v>
      </c>
      <c r="I96" s="151">
        <v>364</v>
      </c>
    </row>
    <row r="97" spans="2:9" ht="18" thickBot="1">
      <c r="B97" s="140">
        <v>48</v>
      </c>
      <c r="C97" s="39" t="s">
        <v>473</v>
      </c>
      <c r="D97" s="151" t="s">
        <v>15</v>
      </c>
      <c r="E97" s="151" t="s">
        <v>9</v>
      </c>
      <c r="F97" s="152" t="s">
        <v>445</v>
      </c>
      <c r="G97" s="151" t="s">
        <v>39</v>
      </c>
      <c r="H97" s="154" t="s">
        <v>718</v>
      </c>
      <c r="I97" s="151">
        <v>503</v>
      </c>
    </row>
    <row r="99" spans="2:9" ht="208.9" customHeight="1">
      <c r="B99" s="241" t="s">
        <v>699</v>
      </c>
      <c r="C99" s="242"/>
      <c r="D99" s="242"/>
      <c r="E99" s="242"/>
      <c r="F99" s="242"/>
      <c r="G99" s="242"/>
      <c r="H99" s="242"/>
      <c r="I99" s="242"/>
    </row>
  </sheetData>
  <mergeCells count="143">
    <mergeCell ref="D12:D13"/>
    <mergeCell ref="E12:E13"/>
    <mergeCell ref="B14:B15"/>
    <mergeCell ref="D14:D15"/>
    <mergeCell ref="E14:E15"/>
    <mergeCell ref="G5:I5"/>
    <mergeCell ref="B5:B7"/>
    <mergeCell ref="C5:C7"/>
    <mergeCell ref="E5:E7"/>
    <mergeCell ref="F5:F7"/>
    <mergeCell ref="B8:B9"/>
    <mergeCell ref="D8:D9"/>
    <mergeCell ref="E8:E9"/>
    <mergeCell ref="B10:B11"/>
    <mergeCell ref="D10:D11"/>
    <mergeCell ref="E10:E11"/>
    <mergeCell ref="B12:B13"/>
    <mergeCell ref="F18:F21"/>
    <mergeCell ref="G18:I21"/>
    <mergeCell ref="G22:I22"/>
    <mergeCell ref="B23:B24"/>
    <mergeCell ref="C23:C24"/>
    <mergeCell ref="D23:D24"/>
    <mergeCell ref="E23:E24"/>
    <mergeCell ref="B16:B17"/>
    <mergeCell ref="D16:D17"/>
    <mergeCell ref="E16:E17"/>
    <mergeCell ref="B18:B22"/>
    <mergeCell ref="D18:D22"/>
    <mergeCell ref="E18:E22"/>
    <mergeCell ref="B29:B30"/>
    <mergeCell ref="C29:C30"/>
    <mergeCell ref="D29:D30"/>
    <mergeCell ref="E29:E30"/>
    <mergeCell ref="B31:B32"/>
    <mergeCell ref="D31:D32"/>
    <mergeCell ref="E31:E32"/>
    <mergeCell ref="B25:B26"/>
    <mergeCell ref="C25:C26"/>
    <mergeCell ref="D25:D26"/>
    <mergeCell ref="E25:E26"/>
    <mergeCell ref="B27:B28"/>
    <mergeCell ref="C27:C28"/>
    <mergeCell ref="D27:D28"/>
    <mergeCell ref="E27:E28"/>
    <mergeCell ref="B37:B38"/>
    <mergeCell ref="C37:C38"/>
    <mergeCell ref="D37:D38"/>
    <mergeCell ref="E37:E38"/>
    <mergeCell ref="B40:B41"/>
    <mergeCell ref="C40:C41"/>
    <mergeCell ref="D40:D41"/>
    <mergeCell ref="E40:E41"/>
    <mergeCell ref="B33:B34"/>
    <mergeCell ref="D33:D34"/>
    <mergeCell ref="E33:E34"/>
    <mergeCell ref="B35:B36"/>
    <mergeCell ref="C35:C36"/>
    <mergeCell ref="D35:D36"/>
    <mergeCell ref="E35:E36"/>
    <mergeCell ref="B46:B47"/>
    <mergeCell ref="C46:C47"/>
    <mergeCell ref="E46:E47"/>
    <mergeCell ref="B48:B49"/>
    <mergeCell ref="C48:C49"/>
    <mergeCell ref="E48:E49"/>
    <mergeCell ref="B42:B43"/>
    <mergeCell ref="C42:C43"/>
    <mergeCell ref="D42:D43"/>
    <mergeCell ref="E42:E43"/>
    <mergeCell ref="B44:B45"/>
    <mergeCell ref="C44:C45"/>
    <mergeCell ref="E44:E45"/>
    <mergeCell ref="B54:B55"/>
    <mergeCell ref="C54:C55"/>
    <mergeCell ref="D54:D55"/>
    <mergeCell ref="E54:E55"/>
    <mergeCell ref="B56:B57"/>
    <mergeCell ref="C56:C57"/>
    <mergeCell ref="D56:D57"/>
    <mergeCell ref="E56:E57"/>
    <mergeCell ref="B50:B51"/>
    <mergeCell ref="C50:C51"/>
    <mergeCell ref="D50:D51"/>
    <mergeCell ref="E50:E51"/>
    <mergeCell ref="B52:B53"/>
    <mergeCell ref="C52:C53"/>
    <mergeCell ref="D52:D53"/>
    <mergeCell ref="E52:E53"/>
    <mergeCell ref="B62:B63"/>
    <mergeCell ref="C62:C63"/>
    <mergeCell ref="D62:D63"/>
    <mergeCell ref="E62:E63"/>
    <mergeCell ref="B64:B65"/>
    <mergeCell ref="C64:C65"/>
    <mergeCell ref="E64:E65"/>
    <mergeCell ref="B58:B59"/>
    <mergeCell ref="C58:C59"/>
    <mergeCell ref="E58:E59"/>
    <mergeCell ref="B60:B61"/>
    <mergeCell ref="C60:C61"/>
    <mergeCell ref="E60:E61"/>
    <mergeCell ref="B70:B71"/>
    <mergeCell ref="C70:C71"/>
    <mergeCell ref="E70:E71"/>
    <mergeCell ref="B72:B73"/>
    <mergeCell ref="C72:C73"/>
    <mergeCell ref="D72:D73"/>
    <mergeCell ref="E72:E73"/>
    <mergeCell ref="B66:B67"/>
    <mergeCell ref="C66:C67"/>
    <mergeCell ref="E66:E67"/>
    <mergeCell ref="B68:B69"/>
    <mergeCell ref="C68:C69"/>
    <mergeCell ref="D68:D69"/>
    <mergeCell ref="E68:E69"/>
    <mergeCell ref="B78:B79"/>
    <mergeCell ref="C78:C79"/>
    <mergeCell ref="D78:D79"/>
    <mergeCell ref="E78:E79"/>
    <mergeCell ref="B80:B81"/>
    <mergeCell ref="D80:D81"/>
    <mergeCell ref="E80:E81"/>
    <mergeCell ref="B74:B75"/>
    <mergeCell ref="C74:C75"/>
    <mergeCell ref="D74:D75"/>
    <mergeCell ref="E74:E75"/>
    <mergeCell ref="B76:B77"/>
    <mergeCell ref="C76:C77"/>
    <mergeCell ref="E76:E77"/>
    <mergeCell ref="B99:I99"/>
    <mergeCell ref="B86:B87"/>
    <mergeCell ref="C86:C87"/>
    <mergeCell ref="B88:B89"/>
    <mergeCell ref="C88:C89"/>
    <mergeCell ref="G93:I93"/>
    <mergeCell ref="B82:B83"/>
    <mergeCell ref="C82:C83"/>
    <mergeCell ref="D82:D83"/>
    <mergeCell ref="E82:E83"/>
    <mergeCell ref="B84:B85"/>
    <mergeCell ref="C84:C85"/>
    <mergeCell ref="E84:E85"/>
  </mergeCells>
  <hyperlinks>
    <hyperlink ref="K3" location="ОГЛАВЛЕНИЕ!A1" display="Назад в ОГЛАВЛЕНИЕ"/>
  </hyperlinks>
  <pageMargins left="0.31496062992125984" right="0.31496062992125984" top="0.35433070866141736" bottom="0.35433070866141736" header="0.31496062992125984" footer="0.31496062992125984"/>
  <pageSetup paperSize="9" orientation="portrait" verticalDpi="4294967295" r:id="rId1"/>
</worksheet>
</file>

<file path=xl/worksheets/sheet4.xml><?xml version="1.0" encoding="utf-8"?>
<worksheet xmlns="http://schemas.openxmlformats.org/spreadsheetml/2006/main" xmlns:r="http://schemas.openxmlformats.org/officeDocument/2006/relationships">
  <sheetPr codeName="Лист1"/>
  <dimension ref="B2:P92"/>
  <sheetViews>
    <sheetView workbookViewId="0">
      <selection sqref="A1:XFD1048576"/>
    </sheetView>
  </sheetViews>
  <sheetFormatPr defaultRowHeight="15"/>
  <cols>
    <col min="1" max="1" width="2.7109375" style="33" customWidth="1"/>
    <col min="2" max="2" width="6.5703125" style="33" customWidth="1"/>
    <col min="3" max="3" width="26.7109375" style="33" customWidth="1"/>
    <col min="4" max="4" width="12.28515625" style="33" customWidth="1"/>
    <col min="5" max="5" width="9.28515625" style="33" customWidth="1"/>
    <col min="6" max="6" width="13.7109375" style="33" customWidth="1"/>
    <col min="7" max="7" width="11.85546875" style="33" customWidth="1"/>
    <col min="8" max="8" width="9.85546875" style="33" customWidth="1"/>
    <col min="9" max="9" width="7.7109375" style="33" customWidth="1"/>
    <col min="10" max="10" width="13.140625" style="33" customWidth="1"/>
    <col min="11" max="13" width="9.140625" style="33"/>
    <col min="14" max="14" width="2.42578125" style="33" customWidth="1"/>
    <col min="15" max="15" width="21.28515625" style="33" customWidth="1"/>
    <col min="16" max="16384" width="9.140625" style="33"/>
  </cols>
  <sheetData>
    <row r="2" spans="2:15">
      <c r="B2" s="34" t="s">
        <v>69</v>
      </c>
    </row>
    <row r="3" spans="2:15">
      <c r="B3" s="34"/>
      <c r="C3" s="19"/>
      <c r="M3" s="58" t="s">
        <v>234</v>
      </c>
      <c r="O3" s="156" t="s">
        <v>421</v>
      </c>
    </row>
    <row r="4" spans="2:15" ht="15.75" thickBot="1"/>
    <row r="5" spans="2:15" ht="15.75" thickBot="1">
      <c r="B5" s="335" t="s">
        <v>0</v>
      </c>
      <c r="C5" s="338" t="s">
        <v>1</v>
      </c>
      <c r="D5" s="335" t="s">
        <v>70</v>
      </c>
      <c r="E5" s="335" t="s">
        <v>2</v>
      </c>
      <c r="F5" s="332" t="s">
        <v>71</v>
      </c>
      <c r="G5" s="333"/>
      <c r="H5" s="333"/>
      <c r="I5" s="333"/>
      <c r="J5" s="333"/>
      <c r="K5" s="333"/>
      <c r="L5" s="333"/>
      <c r="M5" s="334"/>
      <c r="N5" s="157"/>
    </row>
    <row r="6" spans="2:15" ht="15.75" thickBot="1">
      <c r="B6" s="336"/>
      <c r="C6" s="339"/>
      <c r="D6" s="336"/>
      <c r="E6" s="336"/>
      <c r="F6" s="332" t="s">
        <v>72</v>
      </c>
      <c r="G6" s="333"/>
      <c r="H6" s="333"/>
      <c r="I6" s="334"/>
      <c r="J6" s="332" t="s">
        <v>73</v>
      </c>
      <c r="K6" s="333"/>
      <c r="L6" s="333"/>
      <c r="M6" s="334"/>
      <c r="N6" s="157"/>
    </row>
    <row r="7" spans="2:15" ht="15.75" thickBot="1">
      <c r="B7" s="336"/>
      <c r="C7" s="339"/>
      <c r="D7" s="336"/>
      <c r="E7" s="336"/>
      <c r="F7" s="294" t="s">
        <v>510</v>
      </c>
      <c r="G7" s="295"/>
      <c r="H7" s="295"/>
      <c r="I7" s="296"/>
      <c r="J7" s="294" t="s">
        <v>511</v>
      </c>
      <c r="K7" s="295"/>
      <c r="L7" s="295"/>
      <c r="M7" s="296"/>
      <c r="N7" s="157"/>
    </row>
    <row r="8" spans="2:15" ht="27.75" thickBot="1">
      <c r="B8" s="337"/>
      <c r="C8" s="340"/>
      <c r="D8" s="337"/>
      <c r="E8" s="337"/>
      <c r="F8" s="30" t="s">
        <v>74</v>
      </c>
      <c r="G8" s="30" t="s">
        <v>75</v>
      </c>
      <c r="H8" s="30" t="s">
        <v>76</v>
      </c>
      <c r="I8" s="30" t="s">
        <v>77</v>
      </c>
      <c r="J8" s="30" t="s">
        <v>78</v>
      </c>
      <c r="K8" s="30" t="s">
        <v>75</v>
      </c>
      <c r="L8" s="30" t="s">
        <v>76</v>
      </c>
      <c r="M8" s="30" t="s">
        <v>77</v>
      </c>
      <c r="N8" s="157"/>
    </row>
    <row r="9" spans="2:15" ht="15.75" thickBot="1">
      <c r="B9" s="319">
        <v>1</v>
      </c>
      <c r="C9" s="330" t="s">
        <v>79</v>
      </c>
      <c r="D9" s="158" t="s">
        <v>80</v>
      </c>
      <c r="E9" s="158" t="s">
        <v>81</v>
      </c>
      <c r="F9" s="159">
        <v>19405</v>
      </c>
      <c r="G9" s="159">
        <v>54115</v>
      </c>
      <c r="H9" s="159">
        <v>47549</v>
      </c>
      <c r="I9" s="159">
        <v>13993</v>
      </c>
      <c r="J9" s="159">
        <v>20793</v>
      </c>
      <c r="K9" s="159">
        <v>59714</v>
      </c>
      <c r="L9" s="159">
        <v>52466</v>
      </c>
      <c r="M9" s="160">
        <v>14992</v>
      </c>
      <c r="N9" s="157"/>
    </row>
    <row r="10" spans="2:15" ht="15.75" thickBot="1">
      <c r="B10" s="320"/>
      <c r="C10" s="331"/>
      <c r="D10" s="158" t="s">
        <v>82</v>
      </c>
      <c r="E10" s="158" t="s">
        <v>81</v>
      </c>
      <c r="F10" s="159">
        <v>18021</v>
      </c>
      <c r="G10" s="159">
        <v>41801</v>
      </c>
      <c r="H10" s="159">
        <v>36730</v>
      </c>
      <c r="I10" s="159">
        <v>12995</v>
      </c>
      <c r="J10" s="159">
        <v>19405</v>
      </c>
      <c r="K10" s="159">
        <v>55606</v>
      </c>
      <c r="L10" s="159">
        <v>48862</v>
      </c>
      <c r="M10" s="160">
        <v>13993</v>
      </c>
      <c r="N10" s="157"/>
    </row>
    <row r="11" spans="2:15" ht="15.75" thickBot="1">
      <c r="B11" s="319">
        <v>2</v>
      </c>
      <c r="C11" s="330" t="s">
        <v>83</v>
      </c>
      <c r="D11" s="158" t="s">
        <v>80</v>
      </c>
      <c r="E11" s="158" t="s">
        <v>81</v>
      </c>
      <c r="F11" s="159">
        <v>21346</v>
      </c>
      <c r="G11" s="159">
        <v>59529</v>
      </c>
      <c r="H11" s="159">
        <v>52305</v>
      </c>
      <c r="I11" s="159">
        <v>15392</v>
      </c>
      <c r="J11" s="159">
        <v>22873</v>
      </c>
      <c r="K11" s="159">
        <v>65684</v>
      </c>
      <c r="L11" s="159">
        <v>57712</v>
      </c>
      <c r="M11" s="160">
        <v>16492</v>
      </c>
      <c r="N11" s="157"/>
    </row>
    <row r="12" spans="2:15" ht="15.75" thickBot="1">
      <c r="B12" s="320"/>
      <c r="C12" s="331"/>
      <c r="D12" s="158" t="s">
        <v>82</v>
      </c>
      <c r="E12" s="158" t="s">
        <v>81</v>
      </c>
      <c r="F12" s="159">
        <v>19822</v>
      </c>
      <c r="G12" s="159">
        <v>45978</v>
      </c>
      <c r="H12" s="159">
        <v>40399</v>
      </c>
      <c r="I12" s="159">
        <v>14293</v>
      </c>
      <c r="J12" s="159">
        <v>21346</v>
      </c>
      <c r="K12" s="159">
        <v>61167</v>
      </c>
      <c r="L12" s="159">
        <v>53747</v>
      </c>
      <c r="M12" s="160">
        <v>15392</v>
      </c>
      <c r="N12" s="157"/>
    </row>
    <row r="13" spans="2:15" ht="15.75" thickBot="1">
      <c r="B13" s="319">
        <v>3</v>
      </c>
      <c r="C13" s="330" t="s">
        <v>84</v>
      </c>
      <c r="D13" s="158" t="s">
        <v>80</v>
      </c>
      <c r="E13" s="158" t="s">
        <v>81</v>
      </c>
      <c r="F13" s="159">
        <v>18021</v>
      </c>
      <c r="G13" s="159">
        <v>52250</v>
      </c>
      <c r="H13" s="159">
        <v>45911</v>
      </c>
      <c r="I13" s="159">
        <v>12995</v>
      </c>
      <c r="J13" s="159">
        <v>19405</v>
      </c>
      <c r="K13" s="159">
        <v>57845</v>
      </c>
      <c r="L13" s="159">
        <v>50830</v>
      </c>
      <c r="M13" s="160">
        <v>13993</v>
      </c>
      <c r="N13" s="157"/>
    </row>
    <row r="14" spans="2:15" ht="15.75" thickBot="1">
      <c r="B14" s="320"/>
      <c r="C14" s="331"/>
      <c r="D14" s="158" t="s">
        <v>82</v>
      </c>
      <c r="E14" s="158" t="s">
        <v>81</v>
      </c>
      <c r="F14" s="159">
        <v>16636</v>
      </c>
      <c r="G14" s="159">
        <v>39934</v>
      </c>
      <c r="H14" s="159">
        <v>35090</v>
      </c>
      <c r="I14" s="159">
        <v>11995</v>
      </c>
      <c r="J14" s="159">
        <v>18021</v>
      </c>
      <c r="K14" s="159">
        <v>53742</v>
      </c>
      <c r="L14" s="159">
        <v>47221</v>
      </c>
      <c r="M14" s="160">
        <v>12995</v>
      </c>
      <c r="N14" s="157"/>
    </row>
    <row r="15" spans="2:15" ht="15.75" thickBot="1">
      <c r="B15" s="319">
        <v>4</v>
      </c>
      <c r="C15" s="330" t="s">
        <v>85</v>
      </c>
      <c r="D15" s="158" t="s">
        <v>80</v>
      </c>
      <c r="E15" s="158" t="s">
        <v>81</v>
      </c>
      <c r="F15" s="159">
        <v>19405</v>
      </c>
      <c r="G15" s="159">
        <v>54116</v>
      </c>
      <c r="H15" s="159">
        <v>47549</v>
      </c>
      <c r="I15" s="159">
        <v>13993</v>
      </c>
      <c r="J15" s="159">
        <v>20793</v>
      </c>
      <c r="K15" s="159">
        <v>59714</v>
      </c>
      <c r="L15" s="159">
        <v>52466</v>
      </c>
      <c r="M15" s="160">
        <v>14992</v>
      </c>
      <c r="N15" s="157"/>
    </row>
    <row r="16" spans="2:15" ht="15.75" thickBot="1">
      <c r="B16" s="320"/>
      <c r="C16" s="331"/>
      <c r="D16" s="158" t="s">
        <v>82</v>
      </c>
      <c r="E16" s="158" t="s">
        <v>81</v>
      </c>
      <c r="F16" s="159">
        <v>18021</v>
      </c>
      <c r="G16" s="159">
        <v>41801</v>
      </c>
      <c r="H16" s="159">
        <v>36730</v>
      </c>
      <c r="I16" s="159">
        <v>12995</v>
      </c>
      <c r="J16" s="159">
        <v>19405</v>
      </c>
      <c r="K16" s="159">
        <v>55606</v>
      </c>
      <c r="L16" s="159">
        <v>42135</v>
      </c>
      <c r="M16" s="160">
        <v>13993</v>
      </c>
      <c r="N16" s="157"/>
    </row>
    <row r="17" spans="2:14" ht="15.75" thickBot="1">
      <c r="B17" s="161">
        <v>5</v>
      </c>
      <c r="C17" s="162" t="s">
        <v>86</v>
      </c>
      <c r="D17" s="158" t="s">
        <v>80</v>
      </c>
      <c r="E17" s="158" t="s">
        <v>81</v>
      </c>
      <c r="F17" s="159">
        <v>138596</v>
      </c>
      <c r="G17" s="159">
        <v>335867</v>
      </c>
      <c r="H17" s="159">
        <v>295114</v>
      </c>
      <c r="I17" s="159">
        <v>99927</v>
      </c>
      <c r="J17" s="159" t="s">
        <v>15</v>
      </c>
      <c r="K17" s="159" t="s">
        <v>15</v>
      </c>
      <c r="L17" s="159" t="s">
        <v>15</v>
      </c>
      <c r="M17" s="159" t="s">
        <v>15</v>
      </c>
      <c r="N17" s="157"/>
    </row>
    <row r="18" spans="2:14" ht="15.75" thickBot="1">
      <c r="B18" s="161">
        <v>6</v>
      </c>
      <c r="C18" s="162" t="s">
        <v>87</v>
      </c>
      <c r="D18" s="163"/>
      <c r="E18" s="158" t="s">
        <v>9</v>
      </c>
      <c r="F18" s="321">
        <v>3908</v>
      </c>
      <c r="G18" s="322"/>
      <c r="H18" s="322"/>
      <c r="I18" s="322"/>
      <c r="J18" s="322"/>
      <c r="K18" s="322"/>
      <c r="L18" s="322"/>
      <c r="M18" s="323"/>
      <c r="N18" s="157"/>
    </row>
    <row r="19" spans="2:14">
      <c r="B19" s="164"/>
      <c r="C19" s="164"/>
      <c r="D19" s="164"/>
      <c r="E19" s="164"/>
      <c r="F19" s="164"/>
      <c r="G19" s="164"/>
      <c r="H19" s="164"/>
      <c r="I19" s="164"/>
      <c r="J19" s="164"/>
      <c r="K19" s="164"/>
      <c r="L19" s="164"/>
      <c r="M19" s="164"/>
      <c r="N19" s="157"/>
    </row>
    <row r="20" spans="2:14" ht="15.75" thickBot="1">
      <c r="B20" s="164"/>
      <c r="C20" s="165" t="s">
        <v>88</v>
      </c>
      <c r="D20" s="164"/>
      <c r="E20" s="164"/>
      <c r="F20" s="164"/>
      <c r="G20" s="164"/>
      <c r="H20" s="164"/>
      <c r="I20" s="164"/>
      <c r="J20" s="164"/>
      <c r="K20" s="164"/>
      <c r="L20" s="164"/>
      <c r="M20" s="164"/>
      <c r="N20" s="157"/>
    </row>
    <row r="21" spans="2:14" ht="36" customHeight="1" thickBot="1">
      <c r="B21" s="166" t="s">
        <v>0</v>
      </c>
      <c r="C21" s="167" t="s">
        <v>1</v>
      </c>
      <c r="D21" s="168" t="s">
        <v>89</v>
      </c>
      <c r="E21" s="168" t="s">
        <v>90</v>
      </c>
      <c r="F21" s="168" t="s">
        <v>91</v>
      </c>
      <c r="G21" s="168" t="s">
        <v>92</v>
      </c>
      <c r="H21" s="168" t="s">
        <v>93</v>
      </c>
      <c r="I21" s="169" t="s">
        <v>98</v>
      </c>
      <c r="J21" s="168" t="s">
        <v>94</v>
      </c>
      <c r="K21" s="164"/>
      <c r="L21" s="164"/>
      <c r="M21" s="164"/>
      <c r="N21" s="157"/>
    </row>
    <row r="22" spans="2:14" ht="15.75" thickBot="1">
      <c r="B22" s="161">
        <v>1</v>
      </c>
      <c r="C22" s="162" t="s">
        <v>79</v>
      </c>
      <c r="D22" s="324" t="s">
        <v>95</v>
      </c>
      <c r="E22" s="325"/>
      <c r="F22" s="326"/>
      <c r="G22" s="327" t="s">
        <v>96</v>
      </c>
      <c r="H22" s="328"/>
      <c r="I22" s="328"/>
      <c r="J22" s="329"/>
      <c r="K22" s="164"/>
      <c r="L22" s="164"/>
      <c r="M22" s="164"/>
      <c r="N22" s="157"/>
    </row>
    <row r="23" spans="2:14" ht="15.75" thickBot="1">
      <c r="B23" s="161">
        <v>2</v>
      </c>
      <c r="C23" s="162" t="s">
        <v>83</v>
      </c>
      <c r="D23" s="347" t="s">
        <v>97</v>
      </c>
      <c r="E23" s="348"/>
      <c r="F23" s="349"/>
      <c r="G23" s="341" t="s">
        <v>99</v>
      </c>
      <c r="H23" s="306" t="s">
        <v>96</v>
      </c>
      <c r="I23" s="307"/>
      <c r="J23" s="308"/>
      <c r="K23" s="164"/>
      <c r="L23" s="164"/>
      <c r="M23" s="164"/>
      <c r="N23" s="157"/>
    </row>
    <row r="24" spans="2:14" ht="15.75" thickBot="1">
      <c r="B24" s="161">
        <v>3</v>
      </c>
      <c r="C24" s="162" t="s">
        <v>84</v>
      </c>
      <c r="D24" s="350"/>
      <c r="E24" s="351"/>
      <c r="F24" s="352"/>
      <c r="G24" s="357"/>
      <c r="H24" s="309"/>
      <c r="I24" s="310"/>
      <c r="J24" s="311"/>
      <c r="K24" s="164"/>
      <c r="L24" s="164"/>
      <c r="M24" s="164"/>
      <c r="N24" s="157"/>
    </row>
    <row r="25" spans="2:14" ht="15.75" thickBot="1">
      <c r="B25" s="161">
        <v>4</v>
      </c>
      <c r="C25" s="162" t="s">
        <v>85</v>
      </c>
      <c r="D25" s="353"/>
      <c r="E25" s="354"/>
      <c r="F25" s="355"/>
      <c r="G25" s="342"/>
      <c r="H25" s="312"/>
      <c r="I25" s="313"/>
      <c r="J25" s="314"/>
      <c r="K25" s="164"/>
      <c r="L25" s="164"/>
      <c r="M25" s="164"/>
      <c r="N25" s="157"/>
    </row>
    <row r="26" spans="2:14" ht="15.75" thickBot="1">
      <c r="B26" s="161">
        <v>5</v>
      </c>
      <c r="C26" s="162" t="s">
        <v>86</v>
      </c>
      <c r="D26" s="324" t="s">
        <v>96</v>
      </c>
      <c r="E26" s="325"/>
      <c r="F26" s="325"/>
      <c r="G26" s="325"/>
      <c r="H26" s="325"/>
      <c r="I26" s="325"/>
      <c r="J26" s="326"/>
      <c r="K26" s="164"/>
      <c r="L26" s="164"/>
      <c r="M26" s="164"/>
      <c r="N26" s="157"/>
    </row>
    <row r="27" spans="2:14">
      <c r="B27" s="164"/>
      <c r="C27" s="164"/>
      <c r="D27" s="164"/>
      <c r="E27" s="164"/>
      <c r="F27" s="164"/>
      <c r="G27" s="164"/>
      <c r="H27" s="164"/>
      <c r="I27" s="164"/>
      <c r="J27" s="164"/>
      <c r="K27" s="164"/>
      <c r="L27" s="164"/>
      <c r="M27" s="164"/>
      <c r="N27" s="157"/>
    </row>
    <row r="28" spans="2:14" ht="83.45" customHeight="1" thickBot="1">
      <c r="B28" s="300" t="s">
        <v>100</v>
      </c>
      <c r="C28" s="300"/>
      <c r="D28" s="300"/>
      <c r="E28" s="300"/>
      <c r="F28" s="300"/>
      <c r="G28" s="300"/>
      <c r="H28" s="300"/>
      <c r="I28" s="300"/>
      <c r="J28" s="300"/>
      <c r="K28" s="300"/>
      <c r="L28" s="300"/>
      <c r="M28" s="164"/>
      <c r="N28" s="157"/>
    </row>
    <row r="29" spans="2:14" ht="20.45" customHeight="1" thickBot="1">
      <c r="B29" s="164"/>
      <c r="C29" s="315" t="s">
        <v>110</v>
      </c>
      <c r="D29" s="316"/>
      <c r="E29" s="317" t="s">
        <v>101</v>
      </c>
      <c r="F29" s="318"/>
      <c r="G29" s="164"/>
      <c r="H29" s="164"/>
      <c r="I29" s="164"/>
      <c r="J29" s="164"/>
      <c r="K29" s="164"/>
      <c r="L29" s="164"/>
      <c r="M29" s="164"/>
      <c r="N29" s="157"/>
    </row>
    <row r="30" spans="2:14" ht="23.25" thickBot="1">
      <c r="B30" s="164"/>
      <c r="C30" s="170" t="s">
        <v>102</v>
      </c>
      <c r="D30" s="171" t="s">
        <v>103</v>
      </c>
      <c r="E30" s="171" t="s">
        <v>102</v>
      </c>
      <c r="F30" s="171" t="s">
        <v>103</v>
      </c>
      <c r="G30" s="164"/>
      <c r="H30" s="164"/>
      <c r="I30" s="164"/>
      <c r="J30" s="164"/>
      <c r="K30" s="164"/>
      <c r="L30" s="164"/>
      <c r="M30" s="164"/>
      <c r="N30" s="157"/>
    </row>
    <row r="31" spans="2:14" ht="23.25" thickBot="1">
      <c r="B31" s="164"/>
      <c r="C31" s="172" t="s">
        <v>104</v>
      </c>
      <c r="D31" s="159">
        <v>1.3</v>
      </c>
      <c r="E31" s="159" t="s">
        <v>105</v>
      </c>
      <c r="F31" s="159">
        <v>1.2</v>
      </c>
      <c r="G31" s="164"/>
      <c r="H31" s="164"/>
      <c r="I31" s="164"/>
      <c r="J31" s="164"/>
      <c r="K31" s="164"/>
      <c r="L31" s="164"/>
      <c r="M31" s="164"/>
      <c r="N31" s="157"/>
    </row>
    <row r="32" spans="2:14" ht="23.25" thickBot="1">
      <c r="B32" s="164"/>
      <c r="C32" s="172" t="s">
        <v>106</v>
      </c>
      <c r="D32" s="159">
        <v>1.4</v>
      </c>
      <c r="E32" s="159" t="s">
        <v>104</v>
      </c>
      <c r="F32" s="159">
        <v>1.4</v>
      </c>
      <c r="G32" s="164"/>
      <c r="H32" s="164"/>
      <c r="I32" s="164"/>
      <c r="J32" s="164"/>
      <c r="K32" s="164"/>
      <c r="L32" s="164"/>
      <c r="M32" s="164"/>
      <c r="N32" s="157"/>
    </row>
    <row r="33" spans="2:14" ht="23.25" thickBot="1">
      <c r="B33" s="164"/>
      <c r="C33" s="172" t="s">
        <v>107</v>
      </c>
      <c r="D33" s="159">
        <v>1.5</v>
      </c>
      <c r="E33" s="159" t="s">
        <v>106</v>
      </c>
      <c r="F33" s="159">
        <v>1.5</v>
      </c>
      <c r="G33" s="164"/>
      <c r="H33" s="164"/>
      <c r="I33" s="164"/>
      <c r="J33" s="164"/>
      <c r="K33" s="164"/>
      <c r="L33" s="164"/>
      <c r="M33" s="164"/>
      <c r="N33" s="157"/>
    </row>
    <row r="34" spans="2:14" ht="23.25" thickBot="1">
      <c r="B34" s="164"/>
      <c r="C34" s="172" t="s">
        <v>108</v>
      </c>
      <c r="D34" s="159">
        <v>1.6</v>
      </c>
      <c r="E34" s="159" t="s">
        <v>107</v>
      </c>
      <c r="F34" s="159">
        <v>1.9</v>
      </c>
      <c r="G34" s="164"/>
      <c r="H34" s="164"/>
      <c r="I34" s="164"/>
      <c r="J34" s="164"/>
      <c r="K34" s="164"/>
      <c r="L34" s="164"/>
      <c r="M34" s="164"/>
      <c r="N34" s="157"/>
    </row>
    <row r="35" spans="2:14" ht="23.25" thickBot="1">
      <c r="B35" s="164"/>
      <c r="C35" s="172" t="s">
        <v>109</v>
      </c>
      <c r="D35" s="159">
        <v>2.5</v>
      </c>
      <c r="E35" s="159" t="s">
        <v>108</v>
      </c>
      <c r="F35" s="159">
        <v>2.8</v>
      </c>
      <c r="G35" s="164"/>
      <c r="H35" s="164"/>
      <c r="I35" s="164"/>
      <c r="J35" s="164"/>
      <c r="K35" s="164"/>
      <c r="L35" s="164"/>
      <c r="M35" s="164"/>
      <c r="N35" s="157"/>
    </row>
    <row r="36" spans="2:14">
      <c r="B36" s="164"/>
      <c r="C36" s="164"/>
      <c r="D36" s="164"/>
      <c r="E36" s="164"/>
      <c r="F36" s="164"/>
      <c r="G36" s="164"/>
      <c r="H36" s="164"/>
      <c r="I36" s="164"/>
      <c r="J36" s="164"/>
      <c r="K36" s="164"/>
      <c r="L36" s="164"/>
      <c r="M36" s="164"/>
      <c r="N36" s="157"/>
    </row>
    <row r="37" spans="2:14" ht="15.75" thickBot="1">
      <c r="B37" s="300" t="s">
        <v>111</v>
      </c>
      <c r="C37" s="300"/>
      <c r="D37" s="300"/>
      <c r="E37" s="300"/>
      <c r="F37" s="300"/>
      <c r="G37" s="300"/>
      <c r="H37" s="300"/>
      <c r="I37" s="300"/>
      <c r="J37" s="300"/>
      <c r="K37" s="300"/>
      <c r="L37" s="300"/>
      <c r="M37" s="164"/>
      <c r="N37" s="157"/>
    </row>
    <row r="38" spans="2:14" ht="15" customHeight="1" thickBot="1">
      <c r="B38" s="301"/>
      <c r="C38" s="303" t="s">
        <v>112</v>
      </c>
      <c r="D38" s="303"/>
      <c r="E38" s="298" t="s">
        <v>113</v>
      </c>
      <c r="F38" s="298"/>
      <c r="G38" s="298"/>
      <c r="H38" s="298" t="s">
        <v>538</v>
      </c>
      <c r="I38" s="298"/>
      <c r="J38" s="298"/>
      <c r="K38" s="164"/>
      <c r="L38" s="164"/>
      <c r="M38" s="164"/>
      <c r="N38" s="157"/>
    </row>
    <row r="39" spans="2:14" ht="24.75" thickBot="1">
      <c r="B39" s="302"/>
      <c r="C39" s="173" t="s">
        <v>114</v>
      </c>
      <c r="D39" s="173" t="s">
        <v>115</v>
      </c>
      <c r="E39" s="303" t="s">
        <v>114</v>
      </c>
      <c r="F39" s="303"/>
      <c r="G39" s="174" t="s">
        <v>115</v>
      </c>
      <c r="H39" s="303" t="s">
        <v>114</v>
      </c>
      <c r="I39" s="303"/>
      <c r="J39" s="174" t="s">
        <v>115</v>
      </c>
      <c r="K39" s="164"/>
      <c r="L39" s="164"/>
      <c r="M39" s="164"/>
      <c r="N39" s="157"/>
    </row>
    <row r="40" spans="2:14" ht="23.25" thickBot="1">
      <c r="B40" s="172" t="s">
        <v>116</v>
      </c>
      <c r="C40" s="173">
        <v>350</v>
      </c>
      <c r="D40" s="173">
        <v>1300</v>
      </c>
      <c r="E40" s="303">
        <v>350</v>
      </c>
      <c r="F40" s="303"/>
      <c r="G40" s="173">
        <v>1240</v>
      </c>
      <c r="H40" s="303">
        <v>300</v>
      </c>
      <c r="I40" s="303"/>
      <c r="J40" s="173">
        <v>850</v>
      </c>
      <c r="K40" s="164"/>
      <c r="L40" s="164"/>
      <c r="M40" s="164"/>
      <c r="N40" s="157"/>
    </row>
    <row r="41" spans="2:14" ht="15.75" thickBot="1">
      <c r="B41" s="341" t="s">
        <v>117</v>
      </c>
      <c r="C41" s="298">
        <v>380</v>
      </c>
      <c r="D41" s="304" t="s">
        <v>118</v>
      </c>
      <c r="E41" s="303">
        <v>350</v>
      </c>
      <c r="F41" s="303"/>
      <c r="G41" s="298">
        <v>3900</v>
      </c>
      <c r="H41" s="303">
        <v>300</v>
      </c>
      <c r="I41" s="303"/>
      <c r="J41" s="298">
        <v>3800</v>
      </c>
      <c r="K41" s="164"/>
      <c r="L41" s="164"/>
      <c r="M41" s="164"/>
      <c r="N41" s="157"/>
    </row>
    <row r="42" spans="2:14" ht="15.75" thickBot="1">
      <c r="B42" s="342"/>
      <c r="C42" s="299"/>
      <c r="D42" s="305"/>
      <c r="E42" s="303"/>
      <c r="F42" s="303"/>
      <c r="G42" s="299"/>
      <c r="H42" s="303"/>
      <c r="I42" s="303"/>
      <c r="J42" s="299"/>
      <c r="K42" s="164"/>
      <c r="L42" s="164"/>
      <c r="M42" s="164"/>
      <c r="N42" s="157"/>
    </row>
    <row r="45" spans="2:14" ht="18.75">
      <c r="H45" s="297" t="s">
        <v>514</v>
      </c>
      <c r="I45" s="297"/>
      <c r="J45" s="297"/>
      <c r="K45" s="297"/>
      <c r="L45" s="297"/>
      <c r="M45" s="297"/>
    </row>
    <row r="47" spans="2:14" ht="48.6" customHeight="1">
      <c r="H47" s="356" t="s">
        <v>504</v>
      </c>
      <c r="I47" s="356"/>
      <c r="J47" s="356"/>
      <c r="K47" s="356"/>
      <c r="L47" s="356"/>
      <c r="M47" s="356"/>
    </row>
    <row r="49" spans="8:13" ht="17.45" customHeight="1">
      <c r="H49" s="356" t="s">
        <v>505</v>
      </c>
      <c r="I49" s="356"/>
      <c r="J49" s="356"/>
      <c r="K49" s="356"/>
      <c r="L49" s="356"/>
      <c r="M49" s="356"/>
    </row>
    <row r="51" spans="8:13">
      <c r="H51" s="33" t="s">
        <v>506</v>
      </c>
    </row>
    <row r="52" spans="8:13">
      <c r="H52" s="33" t="s">
        <v>507</v>
      </c>
    </row>
    <row r="54" spans="8:13">
      <c r="H54" s="293" t="s">
        <v>508</v>
      </c>
      <c r="I54" s="293"/>
      <c r="J54" s="293"/>
      <c r="K54" s="293"/>
      <c r="L54" s="293"/>
      <c r="M54" s="293"/>
    </row>
    <row r="56" spans="8:13">
      <c r="H56" s="33" t="s">
        <v>509</v>
      </c>
    </row>
    <row r="58" spans="8:13" ht="44.25" customHeight="1">
      <c r="H58" s="290" t="s">
        <v>518</v>
      </c>
      <c r="I58" s="290"/>
      <c r="J58" s="290"/>
      <c r="K58" s="290"/>
      <c r="L58" s="290"/>
      <c r="M58" s="290"/>
    </row>
    <row r="60" spans="8:13" ht="58.9" customHeight="1">
      <c r="H60" s="290" t="s">
        <v>515</v>
      </c>
      <c r="I60" s="290"/>
      <c r="J60" s="290"/>
      <c r="K60" s="290"/>
      <c r="L60" s="290"/>
      <c r="M60" s="290"/>
    </row>
    <row r="62" spans="8:13" ht="27.6" customHeight="1">
      <c r="H62" s="290" t="s">
        <v>526</v>
      </c>
      <c r="I62" s="290"/>
      <c r="J62" s="290"/>
      <c r="K62" s="290"/>
      <c r="L62" s="290"/>
      <c r="M62" s="290"/>
    </row>
    <row r="65" spans="2:16" ht="30.6" customHeight="1">
      <c r="C65" s="290" t="s">
        <v>512</v>
      </c>
      <c r="D65" s="290"/>
      <c r="E65" s="290"/>
      <c r="F65" s="290"/>
      <c r="G65" s="290"/>
      <c r="H65" s="290"/>
      <c r="I65" s="290"/>
      <c r="J65" s="290"/>
      <c r="K65" s="290"/>
      <c r="L65" s="290"/>
      <c r="M65" s="290"/>
    </row>
    <row r="67" spans="2:16" ht="28.9" customHeight="1">
      <c r="C67" s="290" t="s">
        <v>513</v>
      </c>
      <c r="D67" s="290"/>
      <c r="E67" s="290"/>
      <c r="F67" s="290"/>
      <c r="G67" s="290"/>
      <c r="H67" s="290"/>
      <c r="I67" s="290"/>
      <c r="J67" s="290"/>
      <c r="K67" s="290"/>
      <c r="L67" s="290"/>
      <c r="M67" s="290"/>
    </row>
    <row r="69" spans="2:16" ht="31.15" customHeight="1">
      <c r="C69" s="290" t="s">
        <v>527</v>
      </c>
      <c r="D69" s="290"/>
      <c r="E69" s="290"/>
      <c r="F69" s="290"/>
      <c r="G69" s="290"/>
      <c r="H69" s="290"/>
      <c r="I69" s="290"/>
      <c r="J69" s="290"/>
      <c r="K69" s="290"/>
      <c r="L69" s="290"/>
      <c r="M69" s="290"/>
    </row>
    <row r="71" spans="2:16" ht="31.15" customHeight="1">
      <c r="C71" s="290" t="s">
        <v>528</v>
      </c>
      <c r="D71" s="290"/>
      <c r="E71" s="290"/>
      <c r="F71" s="290"/>
      <c r="G71" s="290"/>
      <c r="H71" s="290"/>
      <c r="I71" s="290"/>
      <c r="J71" s="290"/>
      <c r="K71" s="290"/>
      <c r="L71" s="290"/>
      <c r="M71" s="290"/>
    </row>
    <row r="74" spans="2:16" ht="15.75" thickBot="1"/>
    <row r="75" spans="2:16" s="178" customFormat="1" ht="14.45" customHeight="1">
      <c r="B75" s="287">
        <v>1</v>
      </c>
      <c r="C75" s="175" t="s">
        <v>79</v>
      </c>
      <c r="D75" s="176"/>
      <c r="E75" s="177">
        <v>1</v>
      </c>
    </row>
    <row r="76" spans="2:16" s="178" customFormat="1" ht="12.75">
      <c r="B76" s="288"/>
      <c r="C76" s="179" t="s">
        <v>83</v>
      </c>
      <c r="D76" s="180"/>
      <c r="E76" s="177">
        <v>3</v>
      </c>
    </row>
    <row r="77" spans="2:16" s="178" customFormat="1" ht="12.75">
      <c r="B77" s="288"/>
      <c r="C77" s="179" t="s">
        <v>84</v>
      </c>
      <c r="D77" s="180"/>
      <c r="E77" s="177"/>
      <c r="F77" s="181"/>
      <c r="G77" s="181"/>
      <c r="H77" s="181"/>
      <c r="I77" s="181"/>
      <c r="J77" s="181"/>
      <c r="K77" s="181"/>
      <c r="L77" s="181"/>
      <c r="M77" s="181"/>
    </row>
    <row r="78" spans="2:16" s="178" customFormat="1" ht="12.75">
      <c r="B78" s="288"/>
      <c r="C78" s="179" t="s">
        <v>524</v>
      </c>
      <c r="D78" s="180"/>
      <c r="E78" s="177"/>
      <c r="F78" s="181"/>
      <c r="G78" s="181"/>
      <c r="H78" s="181"/>
      <c r="I78" s="181"/>
      <c r="J78" s="181"/>
      <c r="K78" s="181"/>
      <c r="L78" s="181"/>
      <c r="M78" s="181"/>
    </row>
    <row r="79" spans="2:16" s="178" customFormat="1" ht="15" customHeight="1" thickBot="1">
      <c r="B79" s="289"/>
      <c r="C79" s="182" t="s">
        <v>525</v>
      </c>
      <c r="D79" s="183"/>
      <c r="E79" s="177"/>
      <c r="F79" s="25"/>
      <c r="G79" s="26"/>
      <c r="H79" s="26"/>
      <c r="I79" s="26"/>
      <c r="J79" s="26"/>
      <c r="K79" s="26"/>
      <c r="L79" s="26"/>
      <c r="M79" s="26"/>
      <c r="P79" s="33"/>
    </row>
    <row r="80" spans="2:16" s="178" customFormat="1" ht="26.45" customHeight="1" thickBot="1">
      <c r="B80" s="184">
        <v>2</v>
      </c>
      <c r="C80" s="185" t="s">
        <v>520</v>
      </c>
      <c r="D80" s="186"/>
      <c r="E80" s="177" t="b">
        <v>1</v>
      </c>
      <c r="F80" s="187" t="s">
        <v>536</v>
      </c>
      <c r="G80" s="188"/>
      <c r="H80" s="188"/>
      <c r="I80" s="188"/>
      <c r="J80" s="188"/>
      <c r="K80" s="188"/>
      <c r="L80" s="188"/>
      <c r="M80" s="189"/>
    </row>
    <row r="81" spans="2:13" ht="24.6" customHeight="1">
      <c r="B81" s="287">
        <v>3</v>
      </c>
      <c r="C81" s="190" t="s">
        <v>517</v>
      </c>
      <c r="D81" s="191">
        <v>1</v>
      </c>
      <c r="E81" s="192"/>
      <c r="F81" s="181"/>
      <c r="G81" s="181"/>
      <c r="H81" s="181"/>
      <c r="I81" s="181"/>
      <c r="J81" s="181"/>
      <c r="K81" s="181"/>
      <c r="L81" s="181"/>
      <c r="M81" s="181"/>
    </row>
    <row r="82" spans="2:13" ht="24.6" customHeight="1" thickBot="1">
      <c r="B82" s="289"/>
      <c r="C82" s="193" t="s">
        <v>516</v>
      </c>
      <c r="D82" s="194">
        <v>1</v>
      </c>
      <c r="E82" s="192"/>
      <c r="F82" s="291" t="s">
        <v>529</v>
      </c>
      <c r="G82" s="291"/>
      <c r="H82" s="291"/>
      <c r="I82" s="291"/>
      <c r="J82" s="291"/>
      <c r="K82" s="291"/>
      <c r="L82" s="291"/>
      <c r="M82" s="291"/>
    </row>
    <row r="83" spans="2:13" ht="30" customHeight="1">
      <c r="B83" s="287">
        <v>4</v>
      </c>
      <c r="C83" s="195" t="s">
        <v>74</v>
      </c>
      <c r="D83" s="196"/>
      <c r="E83" s="192">
        <v>1</v>
      </c>
      <c r="F83" s="292" t="s">
        <v>530</v>
      </c>
      <c r="G83" s="292"/>
      <c r="H83" s="292"/>
      <c r="I83" s="292"/>
      <c r="J83" s="292"/>
      <c r="K83" s="292"/>
      <c r="L83" s="292"/>
      <c r="M83" s="292"/>
    </row>
    <row r="84" spans="2:13" ht="30" customHeight="1">
      <c r="B84" s="288"/>
      <c r="C84" s="197" t="s">
        <v>75</v>
      </c>
      <c r="D84" s="198"/>
      <c r="E84" s="192"/>
      <c r="F84" s="343" t="s">
        <v>539</v>
      </c>
      <c r="G84" s="343"/>
      <c r="H84" s="343"/>
      <c r="I84" s="343"/>
      <c r="J84" s="343"/>
      <c r="K84" s="343"/>
      <c r="L84" s="343"/>
      <c r="M84" s="343"/>
    </row>
    <row r="85" spans="2:13" ht="28.9" customHeight="1">
      <c r="B85" s="288"/>
      <c r="C85" s="197" t="s">
        <v>76</v>
      </c>
      <c r="D85" s="198"/>
      <c r="E85" s="192"/>
      <c r="F85" s="343" t="s">
        <v>531</v>
      </c>
      <c r="G85" s="343"/>
      <c r="H85" s="343"/>
      <c r="I85" s="343"/>
      <c r="J85" s="343"/>
      <c r="K85" s="343"/>
      <c r="L85" s="343"/>
      <c r="M85" s="343"/>
    </row>
    <row r="86" spans="2:13" ht="29.45" customHeight="1" thickBot="1">
      <c r="B86" s="289"/>
      <c r="C86" s="199" t="s">
        <v>77</v>
      </c>
      <c r="D86" s="200"/>
      <c r="E86" s="192"/>
      <c r="F86" s="343" t="s">
        <v>532</v>
      </c>
      <c r="G86" s="343"/>
      <c r="H86" s="343"/>
      <c r="I86" s="343"/>
      <c r="J86" s="343"/>
      <c r="K86" s="343"/>
      <c r="L86" s="343"/>
      <c r="M86" s="343"/>
    </row>
    <row r="87" spans="2:13" ht="28.9" customHeight="1" thickBot="1">
      <c r="B87" s="201">
        <v>5</v>
      </c>
      <c r="C87" s="202" t="s">
        <v>519</v>
      </c>
      <c r="D87" s="203"/>
      <c r="E87" s="192" t="b">
        <v>0</v>
      </c>
      <c r="F87" s="343" t="s">
        <v>533</v>
      </c>
      <c r="G87" s="343"/>
      <c r="H87" s="343"/>
      <c r="I87" s="343"/>
      <c r="J87" s="343"/>
      <c r="K87" s="343"/>
      <c r="L87" s="343"/>
      <c r="M87" s="343"/>
    </row>
    <row r="88" spans="2:13" ht="29.45" customHeight="1" thickBot="1">
      <c r="B88" s="201">
        <v>6</v>
      </c>
      <c r="C88" s="204" t="s">
        <v>522</v>
      </c>
      <c r="D88" s="205">
        <f>SUM(IF(E75=1,IF(E80=TRUE, IF(D82 &gt; 0.85, IF(E83=1, J9 * D81 * D82, IF(E83=2, K9 *D81 * D82, IF(E83=3, L9 *D81 * D82, IF(E83=4, M9 *D81 * D82)))), IF(E83=1, F9 * D81 * D82, IF(E83=2, G9 *D81 * D82, IF(E83=3, H9 *D81 * D82, IF(E83=4, I9 *D81 * D82))))), IF(D82 &gt; 0.85, IF(E83=1, J10 * D81 * D82, IF(E83=2, K10 *D81 * D82, IF(E83=3, L10 *D81 * D82, IF(E83=4, M10 *D81 * D82)))), IF(E83=1, F10 * D81 * D82, IF(E83=2, G10 *D81 * D82, IF(E83=3, H10 *D81 * D82, IF(E83=4, I10 *D81 * D82)))))), IF(E75=2,IF(E80=TRUE, IF(D82 &gt; 0.85, IF(E83=1, J11 * D81 * D82, IF(E83=2, K11 *D81 * D82, IF(E83=3, L11 *D81 * D82, IF(E83=4, M11 *D81 * D82)))), IF(E83=1, F11 * D81 * D82, IF(E83=2, G11 *D81 * D82, IF(E83=3, H11 *D81 * D82, IF(E83=4, I11 *D81 * D82))))), IF(D82 &gt; 0.85, IF(E83=1, J12 * D81 * D82, IF(E83=2, K12 *D81 * D82, IF(E83=3, L12 *D81 * D82, IF(E83=4, M12 *D81 * D82)))), IF(E83=1, F12 * D81 * D82, IF(E83=2, G12 *D81 * D82, IF(E83=3, H12 *D81 * D82, IF(E83=4, I12 *D81 * D82)))))), IF(E75=3,IF(E80=TRUE, IF(D82 &gt; 0.85, IF(E83=1, J13 * D81 * D82, IF(E83=2, K13*D81 * D82, IF(E83=3, L13 *D81 * D82, IF(E83=4, M13 *D81 * D82)))), IF(E83=1, F13 * D81 * D82, IF(E83=2, G13 *D81 * D82, IF(E83=3, H13 *D81 * D82, IF(E83=4, I13 *D81 * D82))))), IF(D82 &gt; 0.85, IF(E83=1, J14 * D81 * D82, IF(E83=2, K14 *D81 * D82, IF(E83=3, L14 *D81 * D82, IF(E83=4, M14 *D81 * D82)))), IF(E83=1, F14 * D81 * D82, IF(E83=2, G14 *D81 * D82, IF(E83=3, H14 *D81 * D82, IF(E83=4, I14 *D81 * D82)))))), IF(E75=4,IF(E80=TRUE, IF(D82 &gt; 0.85, IF(E83=1, J15 * D81 * D82, IF(E83=2, K15 *D81 * D82, IF(E83=3, L15 *D81 * D82, IF(E83=4, M15 *D81 * D82)))), IF(E83=1, F15 * D81 * D82, IF(E83=2, G15 *D81 * D82, IF(E83=3, H15 *D81 * D82, IF(E83=4, I15 *D81 * D82))))), IF(D82 &gt; 0.85, IF(E83=1, J16 * D81 * D82, IF(E83=2, K16 *D81 * D82, IF(E83=3, L16 *D81 * D82, IF(E83=4, M16 *D81 * D82)))), IF(E83=1, F16 * D81 * D82, IF(E83=2, G16 *D81 * D82, IF(E83=3, H16 *D81 * D82, IF(E83=4, I16 *D81 * D82)))))),  IF(D82 &gt; 0.85, "-", IF(E83=1, F17 * D81 * D82, IF(E83=2, G17 *D81 * D82, IF(E83=3, H17 *D81 * D82,  I17 *D81 * D82)))))))), IF(E87=TRUE, F18, 0))</f>
        <v>20793</v>
      </c>
      <c r="E88" s="157"/>
      <c r="F88" s="343" t="s">
        <v>534</v>
      </c>
      <c r="G88" s="343"/>
      <c r="H88" s="343"/>
      <c r="I88" s="343"/>
      <c r="J88" s="343"/>
      <c r="K88" s="343"/>
      <c r="L88" s="343"/>
      <c r="M88" s="343"/>
    </row>
    <row r="89" spans="2:13" ht="28.9" customHeight="1" thickBot="1">
      <c r="B89" s="201">
        <v>7</v>
      </c>
      <c r="C89" s="206" t="s">
        <v>521</v>
      </c>
      <c r="D89" s="207">
        <v>0</v>
      </c>
      <c r="E89" s="157"/>
      <c r="F89" s="343" t="s">
        <v>535</v>
      </c>
      <c r="G89" s="343"/>
      <c r="H89" s="343"/>
      <c r="I89" s="343"/>
      <c r="J89" s="343"/>
      <c r="K89" s="343"/>
      <c r="L89" s="343"/>
      <c r="M89" s="343"/>
    </row>
    <row r="90" spans="2:13" ht="29.45" customHeight="1" thickBot="1">
      <c r="B90" s="201">
        <v>8</v>
      </c>
      <c r="C90" s="204" t="s">
        <v>523</v>
      </c>
      <c r="D90" s="205">
        <f>D88-D88*D89</f>
        <v>20793</v>
      </c>
      <c r="E90" s="157"/>
      <c r="F90" s="344" t="s">
        <v>537</v>
      </c>
      <c r="G90" s="345"/>
      <c r="H90" s="345"/>
      <c r="I90" s="345"/>
      <c r="J90" s="345"/>
      <c r="K90" s="345"/>
      <c r="L90" s="345"/>
      <c r="M90" s="346"/>
    </row>
    <row r="92" spans="2:13">
      <c r="C92" s="208" t="s">
        <v>540</v>
      </c>
      <c r="D92" s="208"/>
      <c r="E92" s="208"/>
      <c r="F92" s="208"/>
      <c r="G92" s="208"/>
      <c r="H92" s="208"/>
      <c r="I92" s="208"/>
      <c r="J92" s="208"/>
    </row>
  </sheetData>
  <protectedRanges>
    <protectedRange sqref="D75:D87 D89" name="Диапазон1"/>
  </protectedRanges>
  <mergeCells count="66">
    <mergeCell ref="H38:J38"/>
    <mergeCell ref="H39:I39"/>
    <mergeCell ref="H40:I40"/>
    <mergeCell ref="H41:I42"/>
    <mergeCell ref="J41:J42"/>
    <mergeCell ref="B41:B42"/>
    <mergeCell ref="C41:C42"/>
    <mergeCell ref="B15:B16"/>
    <mergeCell ref="F89:M89"/>
    <mergeCell ref="F90:M90"/>
    <mergeCell ref="F84:M84"/>
    <mergeCell ref="F85:M85"/>
    <mergeCell ref="F86:M86"/>
    <mergeCell ref="F87:M87"/>
    <mergeCell ref="F88:M88"/>
    <mergeCell ref="D23:F25"/>
    <mergeCell ref="H47:M47"/>
    <mergeCell ref="H49:M49"/>
    <mergeCell ref="D26:J26"/>
    <mergeCell ref="G23:G25"/>
    <mergeCell ref="B28:L28"/>
    <mergeCell ref="F5:M5"/>
    <mergeCell ref="B5:B8"/>
    <mergeCell ref="C5:C8"/>
    <mergeCell ref="E5:E8"/>
    <mergeCell ref="B9:B10"/>
    <mergeCell ref="D5:D8"/>
    <mergeCell ref="C9:C10"/>
    <mergeCell ref="F6:I6"/>
    <mergeCell ref="J6:M6"/>
    <mergeCell ref="B11:B12"/>
    <mergeCell ref="B13:B14"/>
    <mergeCell ref="F18:M18"/>
    <mergeCell ref="D22:F22"/>
    <mergeCell ref="G22:J22"/>
    <mergeCell ref="C11:C12"/>
    <mergeCell ref="C13:C14"/>
    <mergeCell ref="C15:C16"/>
    <mergeCell ref="H54:M54"/>
    <mergeCell ref="F7:I7"/>
    <mergeCell ref="J7:M7"/>
    <mergeCell ref="H45:M45"/>
    <mergeCell ref="G41:G42"/>
    <mergeCell ref="B37:L37"/>
    <mergeCell ref="B38:B39"/>
    <mergeCell ref="C38:D38"/>
    <mergeCell ref="E39:F39"/>
    <mergeCell ref="E40:F40"/>
    <mergeCell ref="E38:G38"/>
    <mergeCell ref="E41:F42"/>
    <mergeCell ref="D41:D42"/>
    <mergeCell ref="H23:J25"/>
    <mergeCell ref="C29:D29"/>
    <mergeCell ref="E29:F29"/>
    <mergeCell ref="B75:B79"/>
    <mergeCell ref="B81:B82"/>
    <mergeCell ref="B83:B86"/>
    <mergeCell ref="H58:M58"/>
    <mergeCell ref="H60:M60"/>
    <mergeCell ref="H62:M62"/>
    <mergeCell ref="C65:M65"/>
    <mergeCell ref="C67:M67"/>
    <mergeCell ref="C69:M69"/>
    <mergeCell ref="C71:M71"/>
    <mergeCell ref="F82:M82"/>
    <mergeCell ref="F83:M83"/>
  </mergeCells>
  <hyperlinks>
    <hyperlink ref="O3" location="ОГЛАВЛЕНИЕ!A1" display="Назад в ОГЛАВЛЕНИЕ"/>
  </hyperlinks>
  <pageMargins left="0.31496062992125984" right="0.31496062992125984" top="0.35433070866141736" bottom="0.35433070866141736" header="0.31496062992125984" footer="0.31496062992125984"/>
  <pageSetup paperSize="9" orientation="landscape" verticalDpi="0" r:id="rId1"/>
  <drawing r:id="rId2"/>
  <legacyDrawing r:id="rId3"/>
</worksheet>
</file>

<file path=xl/worksheets/sheet5.xml><?xml version="1.0" encoding="utf-8"?>
<worksheet xmlns="http://schemas.openxmlformats.org/spreadsheetml/2006/main" xmlns:r="http://schemas.openxmlformats.org/officeDocument/2006/relationships">
  <sheetPr codeName="Лист5"/>
  <dimension ref="B2:J27"/>
  <sheetViews>
    <sheetView topLeftCell="A13" zoomScale="115" zoomScaleNormal="115" workbookViewId="0">
      <selection activeCell="A13" sqref="A1:XFD1048576"/>
    </sheetView>
  </sheetViews>
  <sheetFormatPr defaultRowHeight="15"/>
  <cols>
    <col min="1" max="1" width="2.7109375" style="33" customWidth="1"/>
    <col min="2" max="2" width="6.5703125" style="33" customWidth="1"/>
    <col min="3" max="3" width="64.140625" style="33" customWidth="1"/>
    <col min="4" max="4" width="7.7109375" style="33" hidden="1" customWidth="1"/>
    <col min="5" max="5" width="5.85546875" style="33" hidden="1" customWidth="1"/>
    <col min="6" max="6" width="13.28515625" style="33" customWidth="1"/>
    <col min="7" max="7" width="2.5703125" style="33" customWidth="1"/>
    <col min="8" max="8" width="20.28515625" style="33" customWidth="1"/>
    <col min="9" max="16384" width="9.140625" style="33"/>
  </cols>
  <sheetData>
    <row r="2" spans="2:10">
      <c r="B2" s="34" t="s">
        <v>119</v>
      </c>
      <c r="H2" s="20"/>
      <c r="I2" s="20"/>
      <c r="J2" s="20"/>
    </row>
    <row r="3" spans="2:10">
      <c r="B3" s="34"/>
      <c r="F3" s="58" t="s">
        <v>233</v>
      </c>
      <c r="H3" s="59" t="s">
        <v>421</v>
      </c>
    </row>
    <row r="4" spans="2:10" ht="15.75" thickBot="1"/>
    <row r="5" spans="2:10" ht="33.75">
      <c r="B5" s="270" t="s">
        <v>0</v>
      </c>
      <c r="C5" s="270" t="s">
        <v>1</v>
      </c>
      <c r="D5" s="270" t="s">
        <v>53</v>
      </c>
      <c r="E5" s="270" t="s">
        <v>2</v>
      </c>
      <c r="F5" s="141" t="s">
        <v>120</v>
      </c>
    </row>
    <row r="6" spans="2:10" ht="15.75" thickBot="1">
      <c r="B6" s="272"/>
      <c r="C6" s="272"/>
      <c r="D6" s="272"/>
      <c r="E6" s="272"/>
      <c r="F6" s="143" t="s">
        <v>121</v>
      </c>
    </row>
    <row r="7" spans="2:10" ht="15.75" thickBot="1">
      <c r="B7" s="140">
        <v>1</v>
      </c>
      <c r="C7" s="39" t="s">
        <v>122</v>
      </c>
      <c r="D7" s="151" t="s">
        <v>15</v>
      </c>
      <c r="E7" s="152" t="s">
        <v>9</v>
      </c>
      <c r="F7" s="152">
        <v>1283</v>
      </c>
    </row>
    <row r="8" spans="2:10" ht="15.75" thickBot="1">
      <c r="B8" s="140">
        <v>2</v>
      </c>
      <c r="C8" s="39" t="s">
        <v>123</v>
      </c>
      <c r="D8" s="151" t="s">
        <v>15</v>
      </c>
      <c r="E8" s="152" t="s">
        <v>9</v>
      </c>
      <c r="F8" s="152">
        <v>692</v>
      </c>
    </row>
    <row r="9" spans="2:10" ht="23.25" thickBot="1">
      <c r="B9" s="140">
        <v>3</v>
      </c>
      <c r="C9" s="39" t="s">
        <v>124</v>
      </c>
      <c r="D9" s="209">
        <v>1000</v>
      </c>
      <c r="E9" s="152" t="s">
        <v>9</v>
      </c>
      <c r="F9" s="152">
        <v>13</v>
      </c>
    </row>
    <row r="10" spans="2:10" ht="15.75" thickBot="1">
      <c r="B10" s="140">
        <v>4</v>
      </c>
      <c r="C10" s="39" t="s">
        <v>125</v>
      </c>
      <c r="D10" s="209">
        <v>1000</v>
      </c>
      <c r="E10" s="152" t="s">
        <v>9</v>
      </c>
      <c r="F10" s="152">
        <v>13</v>
      </c>
    </row>
    <row r="11" spans="2:10" ht="15.75" thickBot="1">
      <c r="B11" s="140">
        <v>5</v>
      </c>
      <c r="C11" s="39" t="s">
        <v>126</v>
      </c>
      <c r="D11" s="209">
        <v>1000</v>
      </c>
      <c r="E11" s="152" t="s">
        <v>9</v>
      </c>
      <c r="F11" s="152">
        <v>15</v>
      </c>
    </row>
    <row r="12" spans="2:10" ht="15.75" thickBot="1">
      <c r="B12" s="140">
        <v>6</v>
      </c>
      <c r="C12" s="39" t="s">
        <v>127</v>
      </c>
      <c r="D12" s="209">
        <v>1000</v>
      </c>
      <c r="E12" s="152" t="s">
        <v>9</v>
      </c>
      <c r="F12" s="152">
        <v>21</v>
      </c>
    </row>
    <row r="13" spans="2:10" ht="15.75" thickBot="1">
      <c r="B13" s="140">
        <v>7</v>
      </c>
      <c r="C13" s="39" t="s">
        <v>128</v>
      </c>
      <c r="D13" s="209">
        <v>2000</v>
      </c>
      <c r="E13" s="152" t="s">
        <v>9</v>
      </c>
      <c r="F13" s="152">
        <v>13</v>
      </c>
    </row>
    <row r="14" spans="2:10" ht="15.75" thickBot="1">
      <c r="B14" s="140">
        <v>8</v>
      </c>
      <c r="C14" s="39" t="s">
        <v>129</v>
      </c>
      <c r="D14" s="209">
        <v>2000</v>
      </c>
      <c r="E14" s="152" t="s">
        <v>9</v>
      </c>
      <c r="F14" s="152">
        <v>13</v>
      </c>
    </row>
    <row r="15" spans="2:10" ht="15.75" thickBot="1">
      <c r="B15" s="140">
        <v>9</v>
      </c>
      <c r="C15" s="39" t="s">
        <v>130</v>
      </c>
      <c r="D15" s="209">
        <v>2000</v>
      </c>
      <c r="E15" s="152" t="s">
        <v>9</v>
      </c>
      <c r="F15" s="152">
        <v>15</v>
      </c>
    </row>
    <row r="16" spans="2:10" ht="15.75" thickBot="1">
      <c r="B16" s="140">
        <v>10</v>
      </c>
      <c r="C16" s="39" t="s">
        <v>131</v>
      </c>
      <c r="D16" s="209">
        <v>2000</v>
      </c>
      <c r="E16" s="152" t="s">
        <v>9</v>
      </c>
      <c r="F16" s="152">
        <v>21</v>
      </c>
    </row>
    <row r="17" spans="2:6" ht="15.75" thickBot="1">
      <c r="B17" s="140">
        <v>11</v>
      </c>
      <c r="C17" s="39" t="s">
        <v>132</v>
      </c>
      <c r="D17" s="151" t="s">
        <v>15</v>
      </c>
      <c r="E17" s="152" t="s">
        <v>81</v>
      </c>
      <c r="F17" s="152">
        <v>6232</v>
      </c>
    </row>
    <row r="18" spans="2:6" ht="15.75" thickBot="1">
      <c r="B18" s="140">
        <v>12</v>
      </c>
      <c r="C18" s="39" t="s">
        <v>133</v>
      </c>
      <c r="D18" s="151" t="s">
        <v>15</v>
      </c>
      <c r="E18" s="152" t="s">
        <v>9</v>
      </c>
      <c r="F18" s="152">
        <v>1124</v>
      </c>
    </row>
    <row r="19" spans="2:6" ht="15.75" thickBot="1">
      <c r="B19" s="140">
        <v>13</v>
      </c>
      <c r="C19" s="39" t="s">
        <v>711</v>
      </c>
      <c r="D19" s="151"/>
      <c r="E19" s="152"/>
      <c r="F19" s="152">
        <v>1535</v>
      </c>
    </row>
    <row r="20" spans="2:6" ht="15.75" thickBot="1">
      <c r="B20" s="140">
        <v>14</v>
      </c>
      <c r="C20" s="39" t="s">
        <v>712</v>
      </c>
      <c r="D20" s="151"/>
      <c r="E20" s="152"/>
      <c r="F20" s="152">
        <v>608</v>
      </c>
    </row>
    <row r="21" spans="2:6" ht="23.25" thickBot="1">
      <c r="B21" s="140">
        <v>15</v>
      </c>
      <c r="C21" s="39" t="s">
        <v>134</v>
      </c>
      <c r="D21" s="151" t="s">
        <v>15</v>
      </c>
      <c r="E21" s="152" t="s">
        <v>9</v>
      </c>
      <c r="F21" s="152">
        <v>985</v>
      </c>
    </row>
    <row r="22" spans="2:6" ht="15.75" thickBot="1">
      <c r="B22" s="140">
        <v>16</v>
      </c>
      <c r="C22" s="39" t="s">
        <v>135</v>
      </c>
      <c r="D22" s="151" t="s">
        <v>15</v>
      </c>
      <c r="E22" s="152" t="s">
        <v>9</v>
      </c>
      <c r="F22" s="152">
        <v>1109</v>
      </c>
    </row>
    <row r="23" spans="2:6" ht="23.25" thickBot="1">
      <c r="B23" s="140">
        <v>17</v>
      </c>
      <c r="C23" s="39" t="s">
        <v>136</v>
      </c>
      <c r="D23" s="151" t="s">
        <v>15</v>
      </c>
      <c r="E23" s="152" t="s">
        <v>9</v>
      </c>
      <c r="F23" s="152">
        <v>215</v>
      </c>
    </row>
    <row r="24" spans="2:6" ht="15.75" thickBot="1">
      <c r="B24" s="140">
        <v>18</v>
      </c>
      <c r="C24" s="39" t="s">
        <v>137</v>
      </c>
      <c r="D24" s="151" t="s">
        <v>15</v>
      </c>
      <c r="E24" s="152" t="s">
        <v>9</v>
      </c>
      <c r="F24" s="152">
        <v>845</v>
      </c>
    </row>
    <row r="25" spans="2:6" ht="23.25" thickBot="1">
      <c r="B25" s="140">
        <v>19</v>
      </c>
      <c r="C25" s="39" t="s">
        <v>138</v>
      </c>
      <c r="D25" s="151" t="s">
        <v>15</v>
      </c>
      <c r="E25" s="152" t="s">
        <v>9</v>
      </c>
      <c r="F25" s="152">
        <v>11174</v>
      </c>
    </row>
    <row r="27" spans="2:6">
      <c r="C27" s="210"/>
    </row>
  </sheetData>
  <mergeCells count="4">
    <mergeCell ref="D5:D6"/>
    <mergeCell ref="E5:E6"/>
    <mergeCell ref="B5:B6"/>
    <mergeCell ref="C5:C6"/>
  </mergeCells>
  <hyperlinks>
    <hyperlink ref="H3" location="ОГЛАВЛЕНИЕ!A1" display="Назад в ОГЛАВЛЕНИЕ"/>
  </hyperlinks>
  <pageMargins left="0.31496062992125984" right="0.31496062992125984" top="0.35433070866141736" bottom="0.35433070866141736" header="0.31496062992125984" footer="0.31496062992125984"/>
  <pageSetup paperSize="9" orientation="portrait" verticalDpi="0" r:id="rId1"/>
</worksheet>
</file>

<file path=xl/worksheets/sheet6.xml><?xml version="1.0" encoding="utf-8"?>
<worksheet xmlns="http://schemas.openxmlformats.org/spreadsheetml/2006/main" xmlns:r="http://schemas.openxmlformats.org/officeDocument/2006/relationships">
  <sheetPr codeName="Лист6">
    <tabColor rgb="FFFFFF00"/>
    <pageSetUpPr fitToPage="1"/>
  </sheetPr>
  <dimension ref="B2:V77"/>
  <sheetViews>
    <sheetView tabSelected="1" zoomScale="115" zoomScaleNormal="115" workbookViewId="0">
      <selection activeCell="O2" sqref="O2:R2"/>
    </sheetView>
  </sheetViews>
  <sheetFormatPr defaultColWidth="8.85546875" defaultRowHeight="15"/>
  <cols>
    <col min="1" max="1" width="2.7109375" style="33" customWidth="1"/>
    <col min="2" max="2" width="6.5703125" style="33" customWidth="1"/>
    <col min="3" max="3" width="34.28515625" style="33" customWidth="1"/>
    <col min="4" max="4" width="8.28515625" style="33" customWidth="1"/>
    <col min="5" max="5" width="8.42578125" style="33" customWidth="1"/>
    <col min="6" max="6" width="8" style="33" customWidth="1"/>
    <col min="7" max="12" width="8.85546875" style="33"/>
    <col min="13" max="13" width="8.28515625" style="33" customWidth="1"/>
    <col min="14" max="15" width="8" style="33" customWidth="1"/>
    <col min="16" max="19" width="8.28515625" style="33" customWidth="1"/>
    <col min="20" max="22" width="8.7109375" style="33" customWidth="1"/>
    <col min="23" max="16384" width="8.85546875" style="33"/>
  </cols>
  <sheetData>
    <row r="2" spans="2:20">
      <c r="B2" s="34" t="s">
        <v>139</v>
      </c>
      <c r="O2" s="383" t="s">
        <v>421</v>
      </c>
      <c r="P2" s="384"/>
      <c r="Q2" s="384"/>
      <c r="R2" s="385"/>
    </row>
    <row r="3" spans="2:20">
      <c r="B3" s="34"/>
      <c r="S3" s="58" t="s">
        <v>232</v>
      </c>
    </row>
    <row r="4" spans="2:20" ht="15.75" thickBot="1"/>
    <row r="5" spans="2:20" ht="15.75" customHeight="1" thickBot="1">
      <c r="B5" s="248" t="s">
        <v>0</v>
      </c>
      <c r="C5" s="358" t="s">
        <v>1</v>
      </c>
      <c r="D5" s="358" t="s">
        <v>140</v>
      </c>
      <c r="E5" s="388" t="s">
        <v>164</v>
      </c>
      <c r="F5" s="389"/>
      <c r="G5" s="389"/>
      <c r="H5" s="389"/>
      <c r="I5" s="389"/>
      <c r="J5" s="389"/>
      <c r="K5" s="389"/>
      <c r="L5" s="389"/>
      <c r="M5" s="389"/>
      <c r="N5" s="389"/>
      <c r="O5" s="389"/>
      <c r="P5" s="389"/>
      <c r="Q5" s="389"/>
      <c r="R5" s="389"/>
      <c r="S5" s="390"/>
      <c r="T5" s="217"/>
    </row>
    <row r="6" spans="2:20" ht="16.149999999999999" customHeight="1">
      <c r="B6" s="276"/>
      <c r="C6" s="368"/>
      <c r="D6" s="368"/>
      <c r="E6" s="391" t="s">
        <v>141</v>
      </c>
      <c r="F6" s="392"/>
      <c r="G6" s="392"/>
      <c r="H6" s="392"/>
      <c r="I6" s="392"/>
      <c r="J6" s="392"/>
      <c r="K6" s="392"/>
      <c r="L6" s="392"/>
      <c r="M6" s="391" t="s">
        <v>142</v>
      </c>
      <c r="N6" s="395"/>
      <c r="O6" s="405" t="s">
        <v>732</v>
      </c>
      <c r="P6" s="406"/>
      <c r="Q6" s="422" t="s">
        <v>737</v>
      </c>
      <c r="R6" s="422" t="s">
        <v>740</v>
      </c>
      <c r="S6" s="411" t="s">
        <v>741</v>
      </c>
    </row>
    <row r="7" spans="2:20" ht="15.75" thickBot="1">
      <c r="B7" s="276"/>
      <c r="C7" s="368"/>
      <c r="D7" s="368"/>
      <c r="E7" s="393"/>
      <c r="F7" s="394"/>
      <c r="G7" s="394"/>
      <c r="H7" s="394"/>
      <c r="I7" s="394"/>
      <c r="J7" s="394"/>
      <c r="K7" s="394"/>
      <c r="L7" s="394"/>
      <c r="M7" s="393"/>
      <c r="N7" s="396"/>
      <c r="O7" s="407"/>
      <c r="P7" s="408"/>
      <c r="Q7" s="423"/>
      <c r="R7" s="423"/>
      <c r="S7" s="412"/>
    </row>
    <row r="8" spans="2:20" ht="15.75" thickBot="1">
      <c r="B8" s="276"/>
      <c r="C8" s="368"/>
      <c r="D8" s="368"/>
      <c r="E8" s="213" t="s">
        <v>143</v>
      </c>
      <c r="F8" s="213" t="s">
        <v>143</v>
      </c>
      <c r="G8" s="211" t="s">
        <v>143</v>
      </c>
      <c r="H8" s="211" t="s">
        <v>143</v>
      </c>
      <c r="I8" s="211" t="s">
        <v>143</v>
      </c>
      <c r="J8" s="211" t="s">
        <v>147</v>
      </c>
      <c r="K8" s="211" t="s">
        <v>147</v>
      </c>
      <c r="L8" s="211" t="s">
        <v>143</v>
      </c>
      <c r="M8" s="397" t="s">
        <v>143</v>
      </c>
      <c r="N8" s="398"/>
      <c r="O8" s="413"/>
      <c r="P8" s="413"/>
      <c r="Q8" s="411"/>
      <c r="R8" s="411"/>
      <c r="S8" s="411"/>
    </row>
    <row r="9" spans="2:20" ht="34.5" customHeight="1" thickBot="1">
      <c r="B9" s="276"/>
      <c r="C9" s="368"/>
      <c r="D9" s="368"/>
      <c r="E9" s="75" t="s">
        <v>144</v>
      </c>
      <c r="F9" s="213" t="s">
        <v>145</v>
      </c>
      <c r="G9" s="76" t="s">
        <v>475</v>
      </c>
      <c r="H9" s="75" t="s">
        <v>146</v>
      </c>
      <c r="I9" s="75" t="s">
        <v>146</v>
      </c>
      <c r="J9" s="75" t="s">
        <v>148</v>
      </c>
      <c r="K9" s="75" t="s">
        <v>149</v>
      </c>
      <c r="L9" s="144" t="s">
        <v>713</v>
      </c>
      <c r="M9" s="144" t="s">
        <v>729</v>
      </c>
      <c r="N9" s="75" t="s">
        <v>629</v>
      </c>
      <c r="O9" s="414"/>
      <c r="P9" s="414"/>
      <c r="Q9" s="416"/>
      <c r="R9" s="416"/>
      <c r="S9" s="416"/>
    </row>
    <row r="10" spans="2:20" ht="33" customHeight="1" thickBot="1">
      <c r="B10" s="276"/>
      <c r="C10" s="368"/>
      <c r="D10" s="368"/>
      <c r="E10" s="77" t="s">
        <v>165</v>
      </c>
      <c r="F10" s="77" t="s">
        <v>474</v>
      </c>
      <c r="G10" s="78" t="s">
        <v>167</v>
      </c>
      <c r="H10" s="78" t="s">
        <v>166</v>
      </c>
      <c r="I10" s="78" t="s">
        <v>628</v>
      </c>
      <c r="J10" s="78" t="s">
        <v>171</v>
      </c>
      <c r="K10" s="78" t="s">
        <v>474</v>
      </c>
      <c r="L10" s="145" t="s">
        <v>714</v>
      </c>
      <c r="M10" s="145" t="s">
        <v>731</v>
      </c>
      <c r="N10" s="78" t="s">
        <v>730</v>
      </c>
      <c r="O10" s="415"/>
      <c r="P10" s="415"/>
      <c r="Q10" s="412"/>
      <c r="R10" s="412"/>
      <c r="S10" s="412"/>
    </row>
    <row r="11" spans="2:20" ht="15.75" thickBot="1">
      <c r="B11" s="276"/>
      <c r="C11" s="368"/>
      <c r="D11" s="368"/>
      <c r="E11" s="212" t="s">
        <v>150</v>
      </c>
      <c r="F11" s="212" t="s">
        <v>150</v>
      </c>
      <c r="G11" s="214" t="s">
        <v>152</v>
      </c>
      <c r="H11" s="212" t="s">
        <v>170</v>
      </c>
      <c r="I11" s="214" t="s">
        <v>153</v>
      </c>
      <c r="J11" s="214" t="s">
        <v>150</v>
      </c>
      <c r="K11" s="214" t="s">
        <v>150</v>
      </c>
      <c r="L11" s="214" t="s">
        <v>150</v>
      </c>
      <c r="M11" s="399" t="s">
        <v>476</v>
      </c>
      <c r="N11" s="400"/>
      <c r="O11" s="399" t="s">
        <v>732</v>
      </c>
      <c r="P11" s="400"/>
      <c r="Q11" s="212" t="s">
        <v>735</v>
      </c>
      <c r="R11" s="212" t="s">
        <v>150</v>
      </c>
      <c r="S11" s="212" t="s">
        <v>150</v>
      </c>
    </row>
    <row r="12" spans="2:20" ht="15.75" thickBot="1">
      <c r="B12" s="276"/>
      <c r="C12" s="359"/>
      <c r="D12" s="368"/>
      <c r="E12" s="79" t="s">
        <v>151</v>
      </c>
      <c r="F12" s="212" t="s">
        <v>151</v>
      </c>
      <c r="G12" s="79" t="s">
        <v>168</v>
      </c>
      <c r="H12" s="80" t="s">
        <v>169</v>
      </c>
      <c r="I12" s="79" t="s">
        <v>154</v>
      </c>
      <c r="J12" s="79" t="s">
        <v>155</v>
      </c>
      <c r="K12" s="79" t="s">
        <v>155</v>
      </c>
      <c r="L12" s="79" t="s">
        <v>715</v>
      </c>
      <c r="M12" s="399" t="s">
        <v>156</v>
      </c>
      <c r="N12" s="400"/>
      <c r="O12" s="146" t="s">
        <v>734</v>
      </c>
      <c r="P12" s="146" t="s">
        <v>733</v>
      </c>
      <c r="Q12" s="146" t="s">
        <v>736</v>
      </c>
      <c r="R12" s="146" t="s">
        <v>738</v>
      </c>
      <c r="S12" s="146" t="s">
        <v>739</v>
      </c>
    </row>
    <row r="13" spans="2:20">
      <c r="B13" s="248">
        <v>1</v>
      </c>
      <c r="C13" s="28" t="s">
        <v>157</v>
      </c>
      <c r="D13" s="358" t="s">
        <v>158</v>
      </c>
      <c r="E13" s="369">
        <v>1355</v>
      </c>
      <c r="F13" s="424">
        <v>1355</v>
      </c>
      <c r="G13" s="358">
        <v>1290</v>
      </c>
      <c r="H13" s="358">
        <v>1425</v>
      </c>
      <c r="I13" s="369">
        <v>984</v>
      </c>
      <c r="J13" s="358">
        <v>1519</v>
      </c>
      <c r="K13" s="358">
        <v>1595</v>
      </c>
      <c r="L13" s="358" t="s">
        <v>39</v>
      </c>
      <c r="M13" s="358">
        <v>906</v>
      </c>
      <c r="N13" s="358">
        <v>906</v>
      </c>
      <c r="O13" s="358">
        <v>7092</v>
      </c>
      <c r="P13" s="358">
        <v>5318</v>
      </c>
      <c r="Q13" s="358">
        <v>8434</v>
      </c>
      <c r="R13" s="358">
        <v>993</v>
      </c>
      <c r="S13" s="358">
        <v>2434</v>
      </c>
    </row>
    <row r="14" spans="2:20" ht="15.75" thickBot="1">
      <c r="B14" s="249"/>
      <c r="C14" s="81" t="s">
        <v>477</v>
      </c>
      <c r="D14" s="359"/>
      <c r="E14" s="370"/>
      <c r="F14" s="425"/>
      <c r="G14" s="359"/>
      <c r="H14" s="359"/>
      <c r="I14" s="370"/>
      <c r="J14" s="359"/>
      <c r="K14" s="359"/>
      <c r="L14" s="359"/>
      <c r="M14" s="359"/>
      <c r="N14" s="359"/>
      <c r="O14" s="359"/>
      <c r="P14" s="359"/>
      <c r="Q14" s="359"/>
      <c r="R14" s="359"/>
      <c r="S14" s="359"/>
    </row>
    <row r="15" spans="2:20">
      <c r="B15" s="248">
        <v>2</v>
      </c>
      <c r="C15" s="28" t="s">
        <v>157</v>
      </c>
      <c r="D15" s="376" t="s">
        <v>159</v>
      </c>
      <c r="E15" s="369">
        <v>1495</v>
      </c>
      <c r="F15" s="424">
        <v>1495</v>
      </c>
      <c r="G15" s="358">
        <v>1355</v>
      </c>
      <c r="H15" s="358">
        <v>1497</v>
      </c>
      <c r="I15" s="369">
        <v>1034</v>
      </c>
      <c r="J15" s="358">
        <v>1595</v>
      </c>
      <c r="K15" s="358">
        <v>1760</v>
      </c>
      <c r="L15" s="358" t="s">
        <v>39</v>
      </c>
      <c r="M15" s="358">
        <v>951</v>
      </c>
      <c r="N15" s="358">
        <v>951</v>
      </c>
      <c r="O15" s="401" t="s">
        <v>15</v>
      </c>
      <c r="P15" s="403" t="s">
        <v>15</v>
      </c>
      <c r="Q15" s="420" t="s">
        <v>15</v>
      </c>
      <c r="R15" s="403" t="s">
        <v>15</v>
      </c>
      <c r="S15" s="403" t="s">
        <v>15</v>
      </c>
    </row>
    <row r="16" spans="2:20" ht="15.75" thickBot="1">
      <c r="B16" s="249"/>
      <c r="C16" s="81" t="s">
        <v>477</v>
      </c>
      <c r="D16" s="377"/>
      <c r="E16" s="370"/>
      <c r="F16" s="425"/>
      <c r="G16" s="359"/>
      <c r="H16" s="359"/>
      <c r="I16" s="370"/>
      <c r="J16" s="359"/>
      <c r="K16" s="359"/>
      <c r="L16" s="359"/>
      <c r="M16" s="359"/>
      <c r="N16" s="359"/>
      <c r="O16" s="402"/>
      <c r="P16" s="404"/>
      <c r="Q16" s="421"/>
      <c r="R16" s="404"/>
      <c r="S16" s="404"/>
    </row>
    <row r="17" spans="2:22">
      <c r="B17" s="248">
        <v>3</v>
      </c>
      <c r="C17" s="28" t="s">
        <v>157</v>
      </c>
      <c r="D17" s="358" t="s">
        <v>160</v>
      </c>
      <c r="E17" s="369">
        <v>1654</v>
      </c>
      <c r="F17" s="424">
        <v>1654</v>
      </c>
      <c r="G17" s="358">
        <v>1574</v>
      </c>
      <c r="H17" s="358">
        <v>1738</v>
      </c>
      <c r="I17" s="369">
        <v>1200</v>
      </c>
      <c r="J17" s="358">
        <v>1853</v>
      </c>
      <c r="K17" s="358">
        <v>1946</v>
      </c>
      <c r="L17" s="358" t="s">
        <v>39</v>
      </c>
      <c r="M17" s="358">
        <v>1106</v>
      </c>
      <c r="N17" s="358">
        <v>1106</v>
      </c>
      <c r="O17" s="358">
        <v>9291</v>
      </c>
      <c r="P17" s="358">
        <v>6406</v>
      </c>
      <c r="Q17" s="358">
        <v>9698</v>
      </c>
      <c r="R17" s="428">
        <v>1166</v>
      </c>
      <c r="S17" s="358">
        <v>2864</v>
      </c>
    </row>
    <row r="18" spans="2:22" ht="15.75" thickBot="1">
      <c r="B18" s="249"/>
      <c r="C18" s="81" t="s">
        <v>478</v>
      </c>
      <c r="D18" s="359"/>
      <c r="E18" s="370"/>
      <c r="F18" s="425"/>
      <c r="G18" s="359"/>
      <c r="H18" s="359"/>
      <c r="I18" s="370"/>
      <c r="J18" s="359"/>
      <c r="K18" s="359"/>
      <c r="L18" s="359"/>
      <c r="M18" s="359"/>
      <c r="N18" s="359"/>
      <c r="O18" s="359"/>
      <c r="P18" s="359"/>
      <c r="Q18" s="359"/>
      <c r="R18" s="429"/>
      <c r="S18" s="359"/>
    </row>
    <row r="19" spans="2:22">
      <c r="B19" s="378">
        <v>4</v>
      </c>
      <c r="C19" s="360" t="s">
        <v>161</v>
      </c>
      <c r="D19" s="362" t="s">
        <v>160</v>
      </c>
      <c r="E19" s="364">
        <v>890</v>
      </c>
      <c r="F19" s="426">
        <v>890</v>
      </c>
      <c r="G19" s="362">
        <v>890</v>
      </c>
      <c r="H19" s="362">
        <v>865</v>
      </c>
      <c r="I19" s="364">
        <v>716</v>
      </c>
      <c r="J19" s="362">
        <v>1052</v>
      </c>
      <c r="K19" s="362">
        <v>1052</v>
      </c>
      <c r="L19" s="362">
        <v>830</v>
      </c>
      <c r="M19" s="362">
        <v>732</v>
      </c>
      <c r="N19" s="362">
        <v>732</v>
      </c>
      <c r="O19" s="362">
        <v>5057</v>
      </c>
      <c r="P19" s="362">
        <v>3893</v>
      </c>
      <c r="Q19" s="418">
        <v>6018</v>
      </c>
      <c r="R19" s="362">
        <v>649</v>
      </c>
      <c r="S19" s="417" t="s">
        <v>15</v>
      </c>
    </row>
    <row r="20" spans="2:22" ht="15.75" thickBot="1">
      <c r="B20" s="379"/>
      <c r="C20" s="361"/>
      <c r="D20" s="363"/>
      <c r="E20" s="365"/>
      <c r="F20" s="427"/>
      <c r="G20" s="363"/>
      <c r="H20" s="363"/>
      <c r="I20" s="365"/>
      <c r="J20" s="363"/>
      <c r="K20" s="363"/>
      <c r="L20" s="363"/>
      <c r="M20" s="363"/>
      <c r="N20" s="363"/>
      <c r="O20" s="363"/>
      <c r="P20" s="363"/>
      <c r="Q20" s="419"/>
      <c r="R20" s="363"/>
      <c r="S20" s="363"/>
    </row>
    <row r="21" spans="2:22">
      <c r="B21" s="378">
        <v>5</v>
      </c>
      <c r="C21" s="215" t="s">
        <v>161</v>
      </c>
      <c r="D21" s="380" t="s">
        <v>163</v>
      </c>
      <c r="E21" s="364">
        <v>934</v>
      </c>
      <c r="F21" s="426">
        <v>934</v>
      </c>
      <c r="G21" s="362">
        <v>934</v>
      </c>
      <c r="H21" s="362">
        <v>909</v>
      </c>
      <c r="I21" s="364">
        <v>752</v>
      </c>
      <c r="J21" s="362">
        <v>1105</v>
      </c>
      <c r="K21" s="362">
        <v>1105</v>
      </c>
      <c r="L21" s="362" t="s">
        <v>39</v>
      </c>
      <c r="M21" s="362">
        <v>768</v>
      </c>
      <c r="N21" s="362">
        <v>768</v>
      </c>
      <c r="O21" s="362" t="s">
        <v>15</v>
      </c>
      <c r="P21" s="362" t="s">
        <v>15</v>
      </c>
      <c r="Q21" s="362" t="s">
        <v>15</v>
      </c>
      <c r="R21" s="362" t="s">
        <v>15</v>
      </c>
      <c r="S21" s="362" t="s">
        <v>15</v>
      </c>
    </row>
    <row r="22" spans="2:22" ht="15.75" thickBot="1">
      <c r="B22" s="379"/>
      <c r="C22" s="216" t="s">
        <v>162</v>
      </c>
      <c r="D22" s="381"/>
      <c r="E22" s="365"/>
      <c r="F22" s="427"/>
      <c r="G22" s="363"/>
      <c r="H22" s="363"/>
      <c r="I22" s="365"/>
      <c r="J22" s="363"/>
      <c r="K22" s="363"/>
      <c r="L22" s="363"/>
      <c r="M22" s="363"/>
      <c r="N22" s="363"/>
      <c r="O22" s="363"/>
      <c r="P22" s="363"/>
      <c r="Q22" s="363"/>
      <c r="R22" s="363"/>
      <c r="S22" s="363"/>
    </row>
    <row r="23" spans="2:22" ht="15" customHeight="1"/>
    <row r="24" spans="2:22" ht="59.25" customHeight="1">
      <c r="B24" s="371" t="s">
        <v>479</v>
      </c>
      <c r="C24" s="372"/>
      <c r="D24" s="372"/>
      <c r="E24" s="372"/>
      <c r="F24" s="372"/>
      <c r="G24" s="372"/>
      <c r="H24" s="372"/>
      <c r="I24" s="372"/>
      <c r="J24" s="372"/>
      <c r="K24" s="372"/>
      <c r="L24" s="372"/>
      <c r="M24" s="372"/>
      <c r="N24" s="372"/>
      <c r="O24" s="372"/>
      <c r="P24" s="372"/>
      <c r="Q24" s="372"/>
      <c r="R24" s="372"/>
      <c r="S24" s="372"/>
    </row>
    <row r="25" spans="2:22" ht="15" customHeight="1">
      <c r="B25" s="82"/>
      <c r="C25" s="83"/>
      <c r="D25" s="83"/>
      <c r="E25" s="83"/>
      <c r="F25" s="83"/>
      <c r="G25" s="83"/>
      <c r="H25" s="83"/>
      <c r="I25" s="83"/>
      <c r="J25" s="83"/>
      <c r="K25" s="83"/>
      <c r="L25" s="83"/>
      <c r="M25" s="113"/>
      <c r="N25" s="83"/>
      <c r="O25" s="147"/>
      <c r="P25" s="83"/>
      <c r="Q25" s="147"/>
      <c r="R25" s="147"/>
      <c r="S25" s="83"/>
    </row>
    <row r="26" spans="2:22" ht="15.6" customHeight="1">
      <c r="B26" s="84" t="s">
        <v>441</v>
      </c>
      <c r="D26" s="83"/>
      <c r="E26" s="83"/>
      <c r="F26" s="83"/>
      <c r="G26" s="83"/>
      <c r="H26" s="83"/>
      <c r="I26" s="83"/>
      <c r="J26" s="83"/>
      <c r="K26" s="83"/>
      <c r="L26" s="83"/>
      <c r="M26" s="113"/>
      <c r="N26" s="83"/>
      <c r="O26" s="147"/>
      <c r="P26" s="83"/>
      <c r="Q26" s="147"/>
      <c r="R26" s="147"/>
      <c r="S26" s="83"/>
    </row>
    <row r="27" spans="2:22" ht="15.75" thickBot="1"/>
    <row r="28" spans="2:22" ht="15" customHeight="1" thickBot="1">
      <c r="B28" s="248" t="s">
        <v>0</v>
      </c>
      <c r="C28" s="358" t="s">
        <v>1</v>
      </c>
      <c r="D28" s="358" t="s">
        <v>499</v>
      </c>
      <c r="E28" s="358" t="s">
        <v>503</v>
      </c>
      <c r="F28" s="358" t="s">
        <v>140</v>
      </c>
      <c r="G28" s="430" t="s">
        <v>164</v>
      </c>
      <c r="H28" s="431"/>
      <c r="I28" s="431"/>
      <c r="J28" s="431"/>
      <c r="K28" s="431"/>
      <c r="L28" s="431"/>
      <c r="M28" s="431"/>
      <c r="N28" s="431"/>
      <c r="O28" s="431"/>
      <c r="P28" s="431"/>
      <c r="Q28" s="431"/>
      <c r="R28" s="431"/>
      <c r="S28" s="431"/>
      <c r="T28" s="431"/>
      <c r="U28" s="432"/>
      <c r="V28" s="220"/>
    </row>
    <row r="29" spans="2:22" ht="14.45" customHeight="1">
      <c r="B29" s="276"/>
      <c r="C29" s="368"/>
      <c r="D29" s="368"/>
      <c r="E29" s="368"/>
      <c r="F29" s="368"/>
      <c r="G29" s="391" t="s">
        <v>141</v>
      </c>
      <c r="H29" s="392"/>
      <c r="I29" s="392"/>
      <c r="J29" s="392"/>
      <c r="K29" s="392"/>
      <c r="L29" s="392"/>
      <c r="M29" s="392"/>
      <c r="N29" s="392"/>
      <c r="O29" s="391" t="s">
        <v>142</v>
      </c>
      <c r="P29" s="395"/>
      <c r="Q29" s="405" t="s">
        <v>732</v>
      </c>
      <c r="R29" s="406"/>
      <c r="S29" s="148" t="s">
        <v>737</v>
      </c>
      <c r="T29" s="148" t="s">
        <v>740</v>
      </c>
      <c r="U29" s="411" t="s">
        <v>741</v>
      </c>
    </row>
    <row r="30" spans="2:22" ht="15.75" thickBot="1">
      <c r="B30" s="276"/>
      <c r="C30" s="368"/>
      <c r="D30" s="368"/>
      <c r="E30" s="368"/>
      <c r="F30" s="368"/>
      <c r="G30" s="393"/>
      <c r="H30" s="394"/>
      <c r="I30" s="394"/>
      <c r="J30" s="394"/>
      <c r="K30" s="394"/>
      <c r="L30" s="394"/>
      <c r="M30" s="394"/>
      <c r="N30" s="394"/>
      <c r="O30" s="393"/>
      <c r="P30" s="396"/>
      <c r="Q30" s="407"/>
      <c r="R30" s="408"/>
      <c r="S30" s="149"/>
      <c r="T30" s="149"/>
      <c r="U30" s="412"/>
    </row>
    <row r="31" spans="2:22" ht="15.75" thickBot="1">
      <c r="B31" s="276"/>
      <c r="C31" s="368"/>
      <c r="D31" s="368"/>
      <c r="E31" s="368"/>
      <c r="F31" s="368"/>
      <c r="G31" s="213" t="s">
        <v>143</v>
      </c>
      <c r="H31" s="213" t="s">
        <v>143</v>
      </c>
      <c r="I31" s="213" t="s">
        <v>143</v>
      </c>
      <c r="J31" s="213" t="s">
        <v>143</v>
      </c>
      <c r="K31" s="213" t="s">
        <v>143</v>
      </c>
      <c r="L31" s="213" t="s">
        <v>147</v>
      </c>
      <c r="M31" s="213" t="s">
        <v>147</v>
      </c>
      <c r="N31" s="211" t="s">
        <v>143</v>
      </c>
      <c r="O31" s="397" t="s">
        <v>143</v>
      </c>
      <c r="P31" s="398"/>
      <c r="Q31" s="411"/>
      <c r="R31" s="411"/>
      <c r="S31" s="411"/>
      <c r="T31" s="411"/>
      <c r="U31" s="411"/>
    </row>
    <row r="32" spans="2:22" ht="23.25" thickBot="1">
      <c r="B32" s="276"/>
      <c r="C32" s="368"/>
      <c r="D32" s="368"/>
      <c r="E32" s="368"/>
      <c r="F32" s="368"/>
      <c r="G32" s="213" t="s">
        <v>144</v>
      </c>
      <c r="H32" s="213" t="s">
        <v>145</v>
      </c>
      <c r="I32" s="212" t="s">
        <v>475</v>
      </c>
      <c r="J32" s="213" t="s">
        <v>146</v>
      </c>
      <c r="K32" s="213" t="s">
        <v>146</v>
      </c>
      <c r="L32" s="213" t="s">
        <v>148</v>
      </c>
      <c r="M32" s="213" t="s">
        <v>149</v>
      </c>
      <c r="N32" s="211" t="s">
        <v>713</v>
      </c>
      <c r="O32" s="144" t="s">
        <v>729</v>
      </c>
      <c r="P32" s="144" t="s">
        <v>629</v>
      </c>
      <c r="Q32" s="416"/>
      <c r="R32" s="416"/>
      <c r="S32" s="416"/>
      <c r="T32" s="416"/>
      <c r="U32" s="416"/>
    </row>
    <row r="33" spans="2:21" ht="33" customHeight="1" thickBot="1">
      <c r="B33" s="276"/>
      <c r="C33" s="368"/>
      <c r="D33" s="368"/>
      <c r="E33" s="368"/>
      <c r="F33" s="368"/>
      <c r="G33" s="77" t="s">
        <v>165</v>
      </c>
      <c r="H33" s="77" t="s">
        <v>474</v>
      </c>
      <c r="I33" s="77" t="s">
        <v>167</v>
      </c>
      <c r="J33" s="77" t="s">
        <v>166</v>
      </c>
      <c r="K33" s="145" t="s">
        <v>628</v>
      </c>
      <c r="L33" s="77" t="s">
        <v>171</v>
      </c>
      <c r="M33" s="77" t="s">
        <v>474</v>
      </c>
      <c r="N33" s="145" t="s">
        <v>714</v>
      </c>
      <c r="O33" s="145" t="s">
        <v>731</v>
      </c>
      <c r="P33" s="145" t="s">
        <v>730</v>
      </c>
      <c r="Q33" s="412"/>
      <c r="R33" s="412"/>
      <c r="S33" s="412"/>
      <c r="T33" s="412"/>
      <c r="U33" s="412"/>
    </row>
    <row r="34" spans="2:21" ht="15.75" thickBot="1">
      <c r="B34" s="276"/>
      <c r="C34" s="368"/>
      <c r="D34" s="368"/>
      <c r="E34" s="368"/>
      <c r="F34" s="368"/>
      <c r="G34" s="212" t="s">
        <v>150</v>
      </c>
      <c r="H34" s="212" t="s">
        <v>150</v>
      </c>
      <c r="I34" s="212" t="s">
        <v>152</v>
      </c>
      <c r="J34" s="212" t="s">
        <v>170</v>
      </c>
      <c r="K34" s="212" t="s">
        <v>153</v>
      </c>
      <c r="L34" s="212" t="s">
        <v>150</v>
      </c>
      <c r="M34" s="212" t="s">
        <v>150</v>
      </c>
      <c r="N34" s="214" t="s">
        <v>150</v>
      </c>
      <c r="O34" s="399" t="s">
        <v>476</v>
      </c>
      <c r="P34" s="400"/>
      <c r="Q34" s="399" t="s">
        <v>732</v>
      </c>
      <c r="R34" s="400"/>
      <c r="S34" s="212" t="s">
        <v>735</v>
      </c>
      <c r="T34" s="212" t="s">
        <v>150</v>
      </c>
      <c r="U34" s="212" t="s">
        <v>150</v>
      </c>
    </row>
    <row r="35" spans="2:21" ht="15.75" thickBot="1">
      <c r="B35" s="249"/>
      <c r="C35" s="359"/>
      <c r="D35" s="359"/>
      <c r="E35" s="359"/>
      <c r="F35" s="359"/>
      <c r="G35" s="64" t="s">
        <v>151</v>
      </c>
      <c r="H35" s="212" t="s">
        <v>151</v>
      </c>
      <c r="I35" s="64" t="s">
        <v>168</v>
      </c>
      <c r="J35" s="64" t="s">
        <v>169</v>
      </c>
      <c r="K35" s="64" t="s">
        <v>154</v>
      </c>
      <c r="L35" s="64" t="s">
        <v>155</v>
      </c>
      <c r="M35" s="64" t="s">
        <v>155</v>
      </c>
      <c r="N35" s="79" t="s">
        <v>715</v>
      </c>
      <c r="O35" s="409" t="s">
        <v>156</v>
      </c>
      <c r="P35" s="410"/>
      <c r="Q35" s="146" t="s">
        <v>734</v>
      </c>
      <c r="R35" s="146" t="s">
        <v>733</v>
      </c>
      <c r="S35" s="146" t="s">
        <v>736</v>
      </c>
      <c r="T35" s="146" t="s">
        <v>738</v>
      </c>
      <c r="U35" s="146" t="s">
        <v>739</v>
      </c>
    </row>
    <row r="36" spans="2:21" s="27" customFormat="1" ht="15" customHeight="1" thickBot="1">
      <c r="B36" s="373">
        <v>1</v>
      </c>
      <c r="C36" s="382" t="s">
        <v>422</v>
      </c>
      <c r="D36" s="373" t="s">
        <v>9</v>
      </c>
      <c r="E36" s="85">
        <v>0.125</v>
      </c>
      <c r="F36" s="86" t="s">
        <v>158</v>
      </c>
      <c r="G36" s="87">
        <f t="shared" ref="G36:M36" si="0">2*$E$36*E13</f>
        <v>338.75</v>
      </c>
      <c r="H36" s="218">
        <f t="shared" si="0"/>
        <v>338.75</v>
      </c>
      <c r="I36" s="87">
        <f t="shared" si="0"/>
        <v>322.5</v>
      </c>
      <c r="J36" s="87">
        <f t="shared" si="0"/>
        <v>356.25</v>
      </c>
      <c r="K36" s="87">
        <f t="shared" si="0"/>
        <v>246</v>
      </c>
      <c r="L36" s="87">
        <f t="shared" si="0"/>
        <v>379.75</v>
      </c>
      <c r="M36" s="87">
        <f t="shared" si="0"/>
        <v>398.75</v>
      </c>
      <c r="N36" s="91" t="s">
        <v>15</v>
      </c>
      <c r="O36" s="87">
        <f>2*$E$36*N13</f>
        <v>226.5</v>
      </c>
      <c r="P36" s="90">
        <f>O36</f>
        <v>226.5</v>
      </c>
      <c r="Q36" s="87">
        <f>E36*2*O13</f>
        <v>1773</v>
      </c>
      <c r="R36" s="87">
        <f>E36*2*P13</f>
        <v>1329.5</v>
      </c>
      <c r="S36" s="87">
        <f>E36*2*Q13</f>
        <v>2108.5</v>
      </c>
      <c r="T36" s="87">
        <f>E36*2*R13</f>
        <v>248.25</v>
      </c>
      <c r="U36" s="87">
        <f>E36*2*S13</f>
        <v>608.5</v>
      </c>
    </row>
    <row r="37" spans="2:21" s="27" customFormat="1" ht="15" customHeight="1" thickBot="1">
      <c r="B37" s="366"/>
      <c r="C37" s="367"/>
      <c r="D37" s="366"/>
      <c r="E37" s="88">
        <v>0.125</v>
      </c>
      <c r="F37" s="89" t="s">
        <v>442</v>
      </c>
      <c r="G37" s="90">
        <f t="shared" ref="G37:M37" si="1">2*$E$37*E15</f>
        <v>373.75</v>
      </c>
      <c r="H37" s="219">
        <f t="shared" si="1"/>
        <v>373.75</v>
      </c>
      <c r="I37" s="90">
        <f t="shared" si="1"/>
        <v>338.75</v>
      </c>
      <c r="J37" s="90">
        <f t="shared" si="1"/>
        <v>374.25</v>
      </c>
      <c r="K37" s="90">
        <f t="shared" si="1"/>
        <v>258.5</v>
      </c>
      <c r="L37" s="90">
        <f t="shared" si="1"/>
        <v>398.75</v>
      </c>
      <c r="M37" s="90">
        <f t="shared" si="1"/>
        <v>440</v>
      </c>
      <c r="N37" s="91" t="s">
        <v>15</v>
      </c>
      <c r="O37" s="90">
        <f>2*$E$37*N15</f>
        <v>237.75</v>
      </c>
      <c r="P37" s="90">
        <f t="shared" ref="P37:P75" si="2">O37</f>
        <v>237.75</v>
      </c>
      <c r="Q37" s="91" t="s">
        <v>15</v>
      </c>
      <c r="R37" s="91" t="s">
        <v>15</v>
      </c>
      <c r="S37" s="91" t="s">
        <v>15</v>
      </c>
      <c r="T37" s="91" t="s">
        <v>15</v>
      </c>
      <c r="U37" s="91" t="s">
        <v>15</v>
      </c>
    </row>
    <row r="38" spans="2:21" s="27" customFormat="1" ht="15" customHeight="1" thickBot="1">
      <c r="B38" s="366">
        <v>2</v>
      </c>
      <c r="C38" s="367" t="s">
        <v>423</v>
      </c>
      <c r="D38" s="366" t="s">
        <v>9</v>
      </c>
      <c r="E38" s="88">
        <v>0.32</v>
      </c>
      <c r="F38" s="89" t="s">
        <v>158</v>
      </c>
      <c r="G38" s="90">
        <f t="shared" ref="G38:M38" si="3">2*$E$38*E13</f>
        <v>867.2</v>
      </c>
      <c r="H38" s="219">
        <f t="shared" si="3"/>
        <v>867.2</v>
      </c>
      <c r="I38" s="90">
        <f t="shared" si="3"/>
        <v>825.6</v>
      </c>
      <c r="J38" s="90">
        <f t="shared" si="3"/>
        <v>912</v>
      </c>
      <c r="K38" s="90">
        <f t="shared" si="3"/>
        <v>629.76</v>
      </c>
      <c r="L38" s="90">
        <f t="shared" si="3"/>
        <v>972.16</v>
      </c>
      <c r="M38" s="90">
        <f t="shared" si="3"/>
        <v>1020.8000000000001</v>
      </c>
      <c r="N38" s="91" t="s">
        <v>15</v>
      </c>
      <c r="O38" s="90">
        <f>2*$E$38*N13</f>
        <v>579.84</v>
      </c>
      <c r="P38" s="90">
        <f t="shared" si="2"/>
        <v>579.84</v>
      </c>
      <c r="Q38" s="90">
        <f>E38*2*O13</f>
        <v>4538.88</v>
      </c>
      <c r="R38" s="90">
        <f>E38*2*P13</f>
        <v>3403.52</v>
      </c>
      <c r="S38" s="90">
        <f>E38*2*Q13</f>
        <v>5397.76</v>
      </c>
      <c r="T38" s="90">
        <f>E38*2*R13</f>
        <v>635.52</v>
      </c>
      <c r="U38" s="90">
        <f>E38*2*S13</f>
        <v>1557.76</v>
      </c>
    </row>
    <row r="39" spans="2:21" s="27" customFormat="1" ht="15" customHeight="1" thickBot="1">
      <c r="B39" s="366"/>
      <c r="C39" s="367"/>
      <c r="D39" s="366"/>
      <c r="E39" s="88">
        <v>0.32</v>
      </c>
      <c r="F39" s="89" t="s">
        <v>442</v>
      </c>
      <c r="G39" s="90">
        <f t="shared" ref="G39:M39" si="4">2*$E$39*E15</f>
        <v>956.80000000000007</v>
      </c>
      <c r="H39" s="219">
        <f t="shared" si="4"/>
        <v>956.80000000000007</v>
      </c>
      <c r="I39" s="90">
        <f t="shared" si="4"/>
        <v>867.2</v>
      </c>
      <c r="J39" s="90">
        <f t="shared" si="4"/>
        <v>958.08</v>
      </c>
      <c r="K39" s="90">
        <f t="shared" si="4"/>
        <v>661.76</v>
      </c>
      <c r="L39" s="90">
        <f t="shared" si="4"/>
        <v>1020.8000000000001</v>
      </c>
      <c r="M39" s="90">
        <f t="shared" si="4"/>
        <v>1126.4000000000001</v>
      </c>
      <c r="N39" s="91" t="s">
        <v>15</v>
      </c>
      <c r="O39" s="90">
        <f>2*$E$39*N15</f>
        <v>608.64</v>
      </c>
      <c r="P39" s="90">
        <f t="shared" si="2"/>
        <v>608.64</v>
      </c>
      <c r="Q39" s="91" t="s">
        <v>15</v>
      </c>
      <c r="R39" s="91" t="s">
        <v>15</v>
      </c>
      <c r="S39" s="91" t="s">
        <v>15</v>
      </c>
      <c r="T39" s="91" t="s">
        <v>15</v>
      </c>
      <c r="U39" s="91" t="s">
        <v>15</v>
      </c>
    </row>
    <row r="40" spans="2:21" s="27" customFormat="1" ht="15" customHeight="1" thickBot="1">
      <c r="B40" s="366">
        <v>3</v>
      </c>
      <c r="C40" s="367" t="s">
        <v>424</v>
      </c>
      <c r="D40" s="366" t="s">
        <v>9</v>
      </c>
      <c r="E40" s="88">
        <v>0.32</v>
      </c>
      <c r="F40" s="89" t="s">
        <v>158</v>
      </c>
      <c r="G40" s="90">
        <f t="shared" ref="G40:M40" si="5">2*$E$40*E13</f>
        <v>867.2</v>
      </c>
      <c r="H40" s="219">
        <f t="shared" si="5"/>
        <v>867.2</v>
      </c>
      <c r="I40" s="90">
        <f t="shared" si="5"/>
        <v>825.6</v>
      </c>
      <c r="J40" s="90">
        <f t="shared" si="5"/>
        <v>912</v>
      </c>
      <c r="K40" s="90">
        <f t="shared" si="5"/>
        <v>629.76</v>
      </c>
      <c r="L40" s="90">
        <f t="shared" si="5"/>
        <v>972.16</v>
      </c>
      <c r="M40" s="90">
        <f t="shared" si="5"/>
        <v>1020.8000000000001</v>
      </c>
      <c r="N40" s="91" t="s">
        <v>15</v>
      </c>
      <c r="O40" s="90">
        <f>2*$E$40*N13</f>
        <v>579.84</v>
      </c>
      <c r="P40" s="90">
        <f t="shared" si="2"/>
        <v>579.84</v>
      </c>
      <c r="Q40" s="90">
        <f>E40*2*O13</f>
        <v>4538.88</v>
      </c>
      <c r="R40" s="90">
        <f>E40*2*P13</f>
        <v>3403.52</v>
      </c>
      <c r="S40" s="90">
        <f>E40*2*Q13</f>
        <v>5397.76</v>
      </c>
      <c r="T40" s="90">
        <f>E40*2*R13</f>
        <v>635.52</v>
      </c>
      <c r="U40" s="90">
        <f>E40*2*S13</f>
        <v>1557.76</v>
      </c>
    </row>
    <row r="41" spans="2:21" s="27" customFormat="1" ht="15" customHeight="1" thickBot="1">
      <c r="B41" s="366"/>
      <c r="C41" s="367"/>
      <c r="D41" s="366"/>
      <c r="E41" s="88">
        <v>0.32</v>
      </c>
      <c r="F41" s="89" t="s">
        <v>442</v>
      </c>
      <c r="G41" s="90">
        <f t="shared" ref="G41:M41" si="6">2*$E$41*E15</f>
        <v>956.80000000000007</v>
      </c>
      <c r="H41" s="219">
        <f t="shared" si="6"/>
        <v>956.80000000000007</v>
      </c>
      <c r="I41" s="90">
        <f t="shared" si="6"/>
        <v>867.2</v>
      </c>
      <c r="J41" s="90">
        <f t="shared" si="6"/>
        <v>958.08</v>
      </c>
      <c r="K41" s="90">
        <f t="shared" si="6"/>
        <v>661.76</v>
      </c>
      <c r="L41" s="90">
        <f t="shared" si="6"/>
        <v>1020.8000000000001</v>
      </c>
      <c r="M41" s="90">
        <f t="shared" si="6"/>
        <v>1126.4000000000001</v>
      </c>
      <c r="N41" s="91" t="s">
        <v>15</v>
      </c>
      <c r="O41" s="90">
        <f>2*$E$41*N15</f>
        <v>608.64</v>
      </c>
      <c r="P41" s="90">
        <f t="shared" si="2"/>
        <v>608.64</v>
      </c>
      <c r="Q41" s="91" t="s">
        <v>15</v>
      </c>
      <c r="R41" s="91" t="s">
        <v>15</v>
      </c>
      <c r="S41" s="91" t="s">
        <v>15</v>
      </c>
      <c r="T41" s="91" t="s">
        <v>15</v>
      </c>
      <c r="U41" s="91" t="s">
        <v>15</v>
      </c>
    </row>
    <row r="42" spans="2:21" s="27" customFormat="1" ht="15" customHeight="1" thickBot="1">
      <c r="B42" s="366">
        <v>4</v>
      </c>
      <c r="C42" s="367" t="s">
        <v>425</v>
      </c>
      <c r="D42" s="366" t="s">
        <v>9</v>
      </c>
      <c r="E42" s="88">
        <v>0.25</v>
      </c>
      <c r="F42" s="89" t="s">
        <v>158</v>
      </c>
      <c r="G42" s="90">
        <f t="shared" ref="G42:M42" si="7">2*$E$42*E13</f>
        <v>677.5</v>
      </c>
      <c r="H42" s="219">
        <f t="shared" si="7"/>
        <v>677.5</v>
      </c>
      <c r="I42" s="90">
        <f t="shared" si="7"/>
        <v>645</v>
      </c>
      <c r="J42" s="90">
        <f t="shared" si="7"/>
        <v>712.5</v>
      </c>
      <c r="K42" s="90">
        <f t="shared" si="7"/>
        <v>492</v>
      </c>
      <c r="L42" s="90">
        <f t="shared" si="7"/>
        <v>759.5</v>
      </c>
      <c r="M42" s="90">
        <f t="shared" si="7"/>
        <v>797.5</v>
      </c>
      <c r="N42" s="91" t="s">
        <v>15</v>
      </c>
      <c r="O42" s="90">
        <f>2*$E$42*N13</f>
        <v>453</v>
      </c>
      <c r="P42" s="90">
        <f t="shared" si="2"/>
        <v>453</v>
      </c>
      <c r="Q42" s="90">
        <f>E42*2*O13</f>
        <v>3546</v>
      </c>
      <c r="R42" s="90">
        <f>E42*2*P13</f>
        <v>2659</v>
      </c>
      <c r="S42" s="90">
        <f>E42*2*Q13</f>
        <v>4217</v>
      </c>
      <c r="T42" s="90">
        <f>E42*2*R13</f>
        <v>496.5</v>
      </c>
      <c r="U42" s="90">
        <f>E42*2*S13</f>
        <v>1217</v>
      </c>
    </row>
    <row r="43" spans="2:21" s="27" customFormat="1" ht="15" customHeight="1" thickBot="1">
      <c r="B43" s="366"/>
      <c r="C43" s="367"/>
      <c r="D43" s="366"/>
      <c r="E43" s="88">
        <v>0.25</v>
      </c>
      <c r="F43" s="89" t="s">
        <v>442</v>
      </c>
      <c r="G43" s="90">
        <f t="shared" ref="G43:M43" si="8">2*$E$43*E15</f>
        <v>747.5</v>
      </c>
      <c r="H43" s="219">
        <f t="shared" si="8"/>
        <v>747.5</v>
      </c>
      <c r="I43" s="90">
        <f t="shared" si="8"/>
        <v>677.5</v>
      </c>
      <c r="J43" s="90">
        <f t="shared" si="8"/>
        <v>748.5</v>
      </c>
      <c r="K43" s="90">
        <f t="shared" si="8"/>
        <v>517</v>
      </c>
      <c r="L43" s="90">
        <f t="shared" si="8"/>
        <v>797.5</v>
      </c>
      <c r="M43" s="90">
        <f t="shared" si="8"/>
        <v>880</v>
      </c>
      <c r="N43" s="91" t="s">
        <v>15</v>
      </c>
      <c r="O43" s="90">
        <f>2*$E$43*N15</f>
        <v>475.5</v>
      </c>
      <c r="P43" s="90">
        <f t="shared" si="2"/>
        <v>475.5</v>
      </c>
      <c r="Q43" s="91" t="s">
        <v>15</v>
      </c>
      <c r="R43" s="91" t="s">
        <v>15</v>
      </c>
      <c r="S43" s="91" t="s">
        <v>15</v>
      </c>
      <c r="T43" s="91" t="s">
        <v>15</v>
      </c>
      <c r="U43" s="91" t="s">
        <v>15</v>
      </c>
    </row>
    <row r="44" spans="2:21" s="27" customFormat="1" ht="15" customHeight="1" thickBot="1">
      <c r="B44" s="366">
        <v>5</v>
      </c>
      <c r="C44" s="367" t="s">
        <v>426</v>
      </c>
      <c r="D44" s="366" t="s">
        <v>9</v>
      </c>
      <c r="E44" s="88">
        <v>0.2</v>
      </c>
      <c r="F44" s="89" t="s">
        <v>158</v>
      </c>
      <c r="G44" s="90">
        <f t="shared" ref="G44:M44" si="9">2*$E$44*E13</f>
        <v>542</v>
      </c>
      <c r="H44" s="219">
        <f t="shared" si="9"/>
        <v>542</v>
      </c>
      <c r="I44" s="90">
        <f t="shared" si="9"/>
        <v>516</v>
      </c>
      <c r="J44" s="90">
        <f t="shared" si="9"/>
        <v>570</v>
      </c>
      <c r="K44" s="90">
        <f t="shared" si="9"/>
        <v>393.6</v>
      </c>
      <c r="L44" s="90">
        <f t="shared" si="9"/>
        <v>607.6</v>
      </c>
      <c r="M44" s="90">
        <f t="shared" si="9"/>
        <v>638</v>
      </c>
      <c r="N44" s="91" t="s">
        <v>15</v>
      </c>
      <c r="O44" s="90">
        <f>2*$E$44*N13</f>
        <v>362.40000000000003</v>
      </c>
      <c r="P44" s="90">
        <f t="shared" si="2"/>
        <v>362.40000000000003</v>
      </c>
      <c r="Q44" s="90">
        <f>E44*2*O13</f>
        <v>2836.8</v>
      </c>
      <c r="R44" s="90">
        <f>E44*2*P13</f>
        <v>2127.2000000000003</v>
      </c>
      <c r="S44" s="90">
        <f>E44*2*Q13</f>
        <v>3373.6000000000004</v>
      </c>
      <c r="T44" s="90">
        <f>E44*2*R13</f>
        <v>397.20000000000005</v>
      </c>
      <c r="U44" s="90">
        <f>E44*2*S13</f>
        <v>973.6</v>
      </c>
    </row>
    <row r="45" spans="2:21" s="27" customFormat="1" ht="15" customHeight="1" thickBot="1">
      <c r="B45" s="366"/>
      <c r="C45" s="367"/>
      <c r="D45" s="366"/>
      <c r="E45" s="88">
        <v>0.2</v>
      </c>
      <c r="F45" s="89" t="s">
        <v>442</v>
      </c>
      <c r="G45" s="90">
        <f t="shared" ref="G45:M45" si="10">2*$E$45*E15</f>
        <v>598</v>
      </c>
      <c r="H45" s="219">
        <f t="shared" si="10"/>
        <v>598</v>
      </c>
      <c r="I45" s="90">
        <f t="shared" si="10"/>
        <v>542</v>
      </c>
      <c r="J45" s="90">
        <f t="shared" si="10"/>
        <v>598.80000000000007</v>
      </c>
      <c r="K45" s="90">
        <f t="shared" si="10"/>
        <v>413.6</v>
      </c>
      <c r="L45" s="90">
        <f t="shared" si="10"/>
        <v>638</v>
      </c>
      <c r="M45" s="90">
        <f t="shared" si="10"/>
        <v>704</v>
      </c>
      <c r="N45" s="91" t="s">
        <v>15</v>
      </c>
      <c r="O45" s="90">
        <f>2*$E$45*N15</f>
        <v>380.40000000000003</v>
      </c>
      <c r="P45" s="90">
        <f t="shared" si="2"/>
        <v>380.40000000000003</v>
      </c>
      <c r="Q45" s="91" t="s">
        <v>15</v>
      </c>
      <c r="R45" s="91" t="s">
        <v>15</v>
      </c>
      <c r="S45" s="91" t="s">
        <v>15</v>
      </c>
      <c r="T45" s="91" t="s">
        <v>15</v>
      </c>
      <c r="U45" s="91" t="s">
        <v>15</v>
      </c>
    </row>
    <row r="46" spans="2:21" s="27" customFormat="1" ht="15" customHeight="1" thickBot="1">
      <c r="B46" s="366">
        <v>6</v>
      </c>
      <c r="C46" s="367" t="s">
        <v>427</v>
      </c>
      <c r="D46" s="366" t="s">
        <v>9</v>
      </c>
      <c r="E46" s="88">
        <v>0.15</v>
      </c>
      <c r="F46" s="89" t="s">
        <v>158</v>
      </c>
      <c r="G46" s="90">
        <f t="shared" ref="G46:M46" si="11">2*$E$46*E13</f>
        <v>406.5</v>
      </c>
      <c r="H46" s="219">
        <f t="shared" si="11"/>
        <v>406.5</v>
      </c>
      <c r="I46" s="90">
        <f t="shared" si="11"/>
        <v>387</v>
      </c>
      <c r="J46" s="90">
        <f t="shared" si="11"/>
        <v>427.5</v>
      </c>
      <c r="K46" s="90">
        <f t="shared" si="11"/>
        <v>295.2</v>
      </c>
      <c r="L46" s="90">
        <f t="shared" si="11"/>
        <v>455.7</v>
      </c>
      <c r="M46" s="90">
        <f t="shared" si="11"/>
        <v>478.5</v>
      </c>
      <c r="N46" s="91" t="s">
        <v>15</v>
      </c>
      <c r="O46" s="90">
        <f>2*$E$46*N13</f>
        <v>271.8</v>
      </c>
      <c r="P46" s="90">
        <f t="shared" si="2"/>
        <v>271.8</v>
      </c>
      <c r="Q46" s="90">
        <f>E46*2*O13</f>
        <v>2127.6</v>
      </c>
      <c r="R46" s="90">
        <f>E46*2*P13</f>
        <v>1595.3999999999999</v>
      </c>
      <c r="S46" s="90">
        <f>E46*2*Q13</f>
        <v>2530.1999999999998</v>
      </c>
      <c r="T46" s="90">
        <f>E46*2*R13</f>
        <v>297.89999999999998</v>
      </c>
      <c r="U46" s="90">
        <f>E46*2*S13</f>
        <v>730.19999999999993</v>
      </c>
    </row>
    <row r="47" spans="2:21" s="27" customFormat="1" ht="15" customHeight="1" thickBot="1">
      <c r="B47" s="366"/>
      <c r="C47" s="367"/>
      <c r="D47" s="366"/>
      <c r="E47" s="88">
        <v>0.15</v>
      </c>
      <c r="F47" s="89" t="s">
        <v>442</v>
      </c>
      <c r="G47" s="90">
        <f t="shared" ref="G47:M47" si="12">2*$E$47*E15</f>
        <v>448.5</v>
      </c>
      <c r="H47" s="219">
        <f t="shared" si="12"/>
        <v>448.5</v>
      </c>
      <c r="I47" s="90">
        <f t="shared" si="12"/>
        <v>406.5</v>
      </c>
      <c r="J47" s="90">
        <f t="shared" si="12"/>
        <v>449.09999999999997</v>
      </c>
      <c r="K47" s="90">
        <f t="shared" si="12"/>
        <v>310.2</v>
      </c>
      <c r="L47" s="90">
        <f t="shared" si="12"/>
        <v>478.5</v>
      </c>
      <c r="M47" s="90">
        <f t="shared" si="12"/>
        <v>528</v>
      </c>
      <c r="N47" s="91" t="s">
        <v>15</v>
      </c>
      <c r="O47" s="90">
        <f>2*$E$47*N15</f>
        <v>285.3</v>
      </c>
      <c r="P47" s="90">
        <f t="shared" si="2"/>
        <v>285.3</v>
      </c>
      <c r="Q47" s="91" t="s">
        <v>15</v>
      </c>
      <c r="R47" s="91" t="s">
        <v>15</v>
      </c>
      <c r="S47" s="91" t="s">
        <v>15</v>
      </c>
      <c r="T47" s="91" t="s">
        <v>15</v>
      </c>
      <c r="U47" s="91" t="s">
        <v>15</v>
      </c>
    </row>
    <row r="48" spans="2:21" s="27" customFormat="1" ht="15" customHeight="1" thickBot="1">
      <c r="B48" s="366">
        <v>7</v>
      </c>
      <c r="C48" s="367" t="s">
        <v>428</v>
      </c>
      <c r="D48" s="366" t="s">
        <v>9</v>
      </c>
      <c r="E48" s="88">
        <v>0.125</v>
      </c>
      <c r="F48" s="89" t="s">
        <v>158</v>
      </c>
      <c r="G48" s="90">
        <f t="shared" ref="G48:M48" si="13">2*$E$48*E13</f>
        <v>338.75</v>
      </c>
      <c r="H48" s="219">
        <f t="shared" si="13"/>
        <v>338.75</v>
      </c>
      <c r="I48" s="90">
        <f t="shared" si="13"/>
        <v>322.5</v>
      </c>
      <c r="J48" s="90">
        <f t="shared" si="13"/>
        <v>356.25</v>
      </c>
      <c r="K48" s="90">
        <f t="shared" si="13"/>
        <v>246</v>
      </c>
      <c r="L48" s="90">
        <f t="shared" si="13"/>
        <v>379.75</v>
      </c>
      <c r="M48" s="90">
        <f t="shared" si="13"/>
        <v>398.75</v>
      </c>
      <c r="N48" s="91" t="s">
        <v>15</v>
      </c>
      <c r="O48" s="90">
        <f>2*$E$48*N13</f>
        <v>226.5</v>
      </c>
      <c r="P48" s="90">
        <f t="shared" si="2"/>
        <v>226.5</v>
      </c>
      <c r="Q48" s="90">
        <f>E48*2*O13</f>
        <v>1773</v>
      </c>
      <c r="R48" s="90">
        <f>E48*2*P13</f>
        <v>1329.5</v>
      </c>
      <c r="S48" s="90">
        <f>E48*2*Q13</f>
        <v>2108.5</v>
      </c>
      <c r="T48" s="90">
        <f>E48*2*R13</f>
        <v>248.25</v>
      </c>
      <c r="U48" s="90">
        <f>E48*2*S13</f>
        <v>608.5</v>
      </c>
    </row>
    <row r="49" spans="2:21" s="27" customFormat="1" ht="15" customHeight="1" thickBot="1">
      <c r="B49" s="366"/>
      <c r="C49" s="367"/>
      <c r="D49" s="366"/>
      <c r="E49" s="88">
        <v>0.125</v>
      </c>
      <c r="F49" s="89" t="s">
        <v>442</v>
      </c>
      <c r="G49" s="90">
        <f t="shared" ref="G49:M49" si="14">2*$E$49*E15</f>
        <v>373.75</v>
      </c>
      <c r="H49" s="219">
        <f t="shared" si="14"/>
        <v>373.75</v>
      </c>
      <c r="I49" s="90">
        <f t="shared" si="14"/>
        <v>338.75</v>
      </c>
      <c r="J49" s="90">
        <f t="shared" si="14"/>
        <v>374.25</v>
      </c>
      <c r="K49" s="90">
        <f t="shared" si="14"/>
        <v>258.5</v>
      </c>
      <c r="L49" s="90">
        <f t="shared" si="14"/>
        <v>398.75</v>
      </c>
      <c r="M49" s="90">
        <f t="shared" si="14"/>
        <v>440</v>
      </c>
      <c r="N49" s="91" t="s">
        <v>15</v>
      </c>
      <c r="O49" s="90">
        <f>2*$E$49*N15</f>
        <v>237.75</v>
      </c>
      <c r="P49" s="90">
        <f t="shared" si="2"/>
        <v>237.75</v>
      </c>
      <c r="Q49" s="91" t="s">
        <v>15</v>
      </c>
      <c r="R49" s="91" t="s">
        <v>15</v>
      </c>
      <c r="S49" s="91" t="s">
        <v>15</v>
      </c>
      <c r="T49" s="91" t="s">
        <v>15</v>
      </c>
      <c r="U49" s="91" t="s">
        <v>15</v>
      </c>
    </row>
    <row r="50" spans="2:21" s="27" customFormat="1" ht="15" customHeight="1" thickBot="1">
      <c r="B50" s="366">
        <v>8</v>
      </c>
      <c r="C50" s="367" t="s">
        <v>429</v>
      </c>
      <c r="D50" s="366" t="s">
        <v>9</v>
      </c>
      <c r="E50" s="88">
        <v>0.05</v>
      </c>
      <c r="F50" s="89" t="s">
        <v>158</v>
      </c>
      <c r="G50" s="90">
        <f t="shared" ref="G50:M50" si="15">2*$E$50*E13</f>
        <v>135.5</v>
      </c>
      <c r="H50" s="219">
        <f t="shared" si="15"/>
        <v>135.5</v>
      </c>
      <c r="I50" s="90">
        <f t="shared" si="15"/>
        <v>129</v>
      </c>
      <c r="J50" s="90">
        <f t="shared" si="15"/>
        <v>142.5</v>
      </c>
      <c r="K50" s="90">
        <f t="shared" si="15"/>
        <v>98.4</v>
      </c>
      <c r="L50" s="90">
        <f t="shared" si="15"/>
        <v>151.9</v>
      </c>
      <c r="M50" s="90">
        <f t="shared" si="15"/>
        <v>159.5</v>
      </c>
      <c r="N50" s="91" t="s">
        <v>15</v>
      </c>
      <c r="O50" s="90">
        <f>2*$E$50*N13</f>
        <v>90.600000000000009</v>
      </c>
      <c r="P50" s="90">
        <f t="shared" si="2"/>
        <v>90.600000000000009</v>
      </c>
      <c r="Q50" s="90">
        <f>E50*2*O13</f>
        <v>709.2</v>
      </c>
      <c r="R50" s="90">
        <f>E50*2*P13</f>
        <v>531.80000000000007</v>
      </c>
      <c r="S50" s="90">
        <f>E50*2*Q13</f>
        <v>843.40000000000009</v>
      </c>
      <c r="T50" s="90">
        <f>E50*2*R13</f>
        <v>99.300000000000011</v>
      </c>
      <c r="U50" s="90">
        <f>E50*2*S13</f>
        <v>243.4</v>
      </c>
    </row>
    <row r="51" spans="2:21" s="27" customFormat="1" ht="15" customHeight="1" thickBot="1">
      <c r="B51" s="366"/>
      <c r="C51" s="367"/>
      <c r="D51" s="366"/>
      <c r="E51" s="88">
        <v>0.05</v>
      </c>
      <c r="F51" s="89" t="s">
        <v>442</v>
      </c>
      <c r="G51" s="90">
        <f t="shared" ref="G51:M51" si="16">2*$E$51*E15</f>
        <v>149.5</v>
      </c>
      <c r="H51" s="219">
        <f t="shared" si="16"/>
        <v>149.5</v>
      </c>
      <c r="I51" s="90">
        <f t="shared" si="16"/>
        <v>135.5</v>
      </c>
      <c r="J51" s="90">
        <f t="shared" si="16"/>
        <v>149.70000000000002</v>
      </c>
      <c r="K51" s="90">
        <f t="shared" si="16"/>
        <v>103.4</v>
      </c>
      <c r="L51" s="90">
        <f t="shared" si="16"/>
        <v>159.5</v>
      </c>
      <c r="M51" s="90">
        <f t="shared" si="16"/>
        <v>176</v>
      </c>
      <c r="N51" s="91" t="s">
        <v>15</v>
      </c>
      <c r="O51" s="90">
        <f>2*$E$51*N15</f>
        <v>95.100000000000009</v>
      </c>
      <c r="P51" s="90">
        <f t="shared" si="2"/>
        <v>95.100000000000009</v>
      </c>
      <c r="Q51" s="91" t="s">
        <v>15</v>
      </c>
      <c r="R51" s="91" t="s">
        <v>15</v>
      </c>
      <c r="S51" s="91" t="s">
        <v>15</v>
      </c>
      <c r="T51" s="91" t="s">
        <v>15</v>
      </c>
      <c r="U51" s="91" t="s">
        <v>15</v>
      </c>
    </row>
    <row r="52" spans="2:21" s="27" customFormat="1" ht="15" customHeight="1" thickBot="1">
      <c r="B52" s="366">
        <v>9</v>
      </c>
      <c r="C52" s="367" t="s">
        <v>430</v>
      </c>
      <c r="D52" s="366" t="s">
        <v>9</v>
      </c>
      <c r="E52" s="88">
        <v>0.1</v>
      </c>
      <c r="F52" s="89" t="s">
        <v>158</v>
      </c>
      <c r="G52" s="90">
        <f t="shared" ref="G52:M52" si="17">2*$E$52*E13</f>
        <v>271</v>
      </c>
      <c r="H52" s="219">
        <f t="shared" si="17"/>
        <v>271</v>
      </c>
      <c r="I52" s="90">
        <f t="shared" si="17"/>
        <v>258</v>
      </c>
      <c r="J52" s="90">
        <f t="shared" si="17"/>
        <v>285</v>
      </c>
      <c r="K52" s="90">
        <f t="shared" si="17"/>
        <v>196.8</v>
      </c>
      <c r="L52" s="90">
        <f t="shared" si="17"/>
        <v>303.8</v>
      </c>
      <c r="M52" s="90">
        <f t="shared" si="17"/>
        <v>319</v>
      </c>
      <c r="N52" s="91" t="s">
        <v>15</v>
      </c>
      <c r="O52" s="90">
        <f>2*$E$52*N13</f>
        <v>181.20000000000002</v>
      </c>
      <c r="P52" s="90">
        <f t="shared" si="2"/>
        <v>181.20000000000002</v>
      </c>
      <c r="Q52" s="90">
        <f>E52*2*O13</f>
        <v>1418.4</v>
      </c>
      <c r="R52" s="90">
        <f>E52*2*P13</f>
        <v>1063.6000000000001</v>
      </c>
      <c r="S52" s="90">
        <f>E52*2*Q13</f>
        <v>1686.8000000000002</v>
      </c>
      <c r="T52" s="90">
        <f>E52*2*R13</f>
        <v>198.60000000000002</v>
      </c>
      <c r="U52" s="90">
        <f>E52*2*S13</f>
        <v>486.8</v>
      </c>
    </row>
    <row r="53" spans="2:21" s="27" customFormat="1" ht="15" customHeight="1" thickBot="1">
      <c r="B53" s="366"/>
      <c r="C53" s="367"/>
      <c r="D53" s="366"/>
      <c r="E53" s="88">
        <v>0.1</v>
      </c>
      <c r="F53" s="89" t="s">
        <v>442</v>
      </c>
      <c r="G53" s="90">
        <f t="shared" ref="G53:M53" si="18">2*$E$53*E15</f>
        <v>299</v>
      </c>
      <c r="H53" s="219">
        <f t="shared" si="18"/>
        <v>299</v>
      </c>
      <c r="I53" s="90">
        <f t="shared" si="18"/>
        <v>271</v>
      </c>
      <c r="J53" s="90">
        <f t="shared" si="18"/>
        <v>299.40000000000003</v>
      </c>
      <c r="K53" s="90">
        <f t="shared" si="18"/>
        <v>206.8</v>
      </c>
      <c r="L53" s="90">
        <f t="shared" si="18"/>
        <v>319</v>
      </c>
      <c r="M53" s="90">
        <f t="shared" si="18"/>
        <v>352</v>
      </c>
      <c r="N53" s="91" t="s">
        <v>15</v>
      </c>
      <c r="O53" s="90">
        <f>2*$E$53*N15</f>
        <v>190.20000000000002</v>
      </c>
      <c r="P53" s="90">
        <f t="shared" si="2"/>
        <v>190.20000000000002</v>
      </c>
      <c r="Q53" s="91" t="s">
        <v>15</v>
      </c>
      <c r="R53" s="91" t="s">
        <v>15</v>
      </c>
      <c r="S53" s="91" t="s">
        <v>15</v>
      </c>
      <c r="T53" s="91" t="s">
        <v>15</v>
      </c>
      <c r="U53" s="91" t="s">
        <v>15</v>
      </c>
    </row>
    <row r="54" spans="2:21" s="27" customFormat="1" ht="15" customHeight="1" thickBot="1">
      <c r="B54" s="366">
        <v>10</v>
      </c>
      <c r="C54" s="367" t="s">
        <v>431</v>
      </c>
      <c r="D54" s="366" t="s">
        <v>9</v>
      </c>
      <c r="E54" s="88">
        <v>0.2</v>
      </c>
      <c r="F54" s="89" t="s">
        <v>158</v>
      </c>
      <c r="G54" s="90">
        <f t="shared" ref="G54:M54" si="19">2*$E$54*E13</f>
        <v>542</v>
      </c>
      <c r="H54" s="219">
        <f t="shared" si="19"/>
        <v>542</v>
      </c>
      <c r="I54" s="90">
        <f t="shared" si="19"/>
        <v>516</v>
      </c>
      <c r="J54" s="90">
        <f t="shared" si="19"/>
        <v>570</v>
      </c>
      <c r="K54" s="90">
        <f t="shared" si="19"/>
        <v>393.6</v>
      </c>
      <c r="L54" s="90">
        <f t="shared" si="19"/>
        <v>607.6</v>
      </c>
      <c r="M54" s="90">
        <f t="shared" si="19"/>
        <v>638</v>
      </c>
      <c r="N54" s="91" t="s">
        <v>15</v>
      </c>
      <c r="O54" s="90">
        <f>2*$E$54*N13</f>
        <v>362.40000000000003</v>
      </c>
      <c r="P54" s="90">
        <f t="shared" si="2"/>
        <v>362.40000000000003</v>
      </c>
      <c r="Q54" s="90">
        <f>E54*2*O13</f>
        <v>2836.8</v>
      </c>
      <c r="R54" s="90">
        <f>E54*2*P13</f>
        <v>2127.2000000000003</v>
      </c>
      <c r="S54" s="90">
        <f>E54*2*Q13</f>
        <v>3373.6000000000004</v>
      </c>
      <c r="T54" s="90">
        <f>E54*2*R13</f>
        <v>397.20000000000005</v>
      </c>
      <c r="U54" s="90">
        <f>E54*2*S13</f>
        <v>973.6</v>
      </c>
    </row>
    <row r="55" spans="2:21" s="27" customFormat="1" ht="15" customHeight="1" thickBot="1">
      <c r="B55" s="366"/>
      <c r="C55" s="367"/>
      <c r="D55" s="366"/>
      <c r="E55" s="88">
        <v>0.2</v>
      </c>
      <c r="F55" s="89" t="s">
        <v>442</v>
      </c>
      <c r="G55" s="90">
        <f t="shared" ref="G55:M55" si="20">2*$E$55*E15</f>
        <v>598</v>
      </c>
      <c r="H55" s="219">
        <f t="shared" si="20"/>
        <v>598</v>
      </c>
      <c r="I55" s="90">
        <f t="shared" si="20"/>
        <v>542</v>
      </c>
      <c r="J55" s="90">
        <f t="shared" si="20"/>
        <v>598.80000000000007</v>
      </c>
      <c r="K55" s="90">
        <f t="shared" si="20"/>
        <v>413.6</v>
      </c>
      <c r="L55" s="90">
        <f t="shared" si="20"/>
        <v>638</v>
      </c>
      <c r="M55" s="90">
        <f t="shared" si="20"/>
        <v>704</v>
      </c>
      <c r="N55" s="91" t="s">
        <v>15</v>
      </c>
      <c r="O55" s="90">
        <f>2*$E$55*N15</f>
        <v>380.40000000000003</v>
      </c>
      <c r="P55" s="90">
        <f t="shared" si="2"/>
        <v>380.40000000000003</v>
      </c>
      <c r="Q55" s="91" t="s">
        <v>15</v>
      </c>
      <c r="R55" s="91" t="s">
        <v>15</v>
      </c>
      <c r="S55" s="91" t="s">
        <v>15</v>
      </c>
      <c r="T55" s="91" t="s">
        <v>15</v>
      </c>
      <c r="U55" s="91" t="s">
        <v>15</v>
      </c>
    </row>
    <row r="56" spans="2:21" s="27" customFormat="1" ht="15" customHeight="1" thickBot="1">
      <c r="B56" s="366">
        <v>11</v>
      </c>
      <c r="C56" s="367" t="s">
        <v>432</v>
      </c>
      <c r="D56" s="366" t="s">
        <v>9</v>
      </c>
      <c r="E56" s="88">
        <v>0.46</v>
      </c>
      <c r="F56" s="89" t="s">
        <v>158</v>
      </c>
      <c r="G56" s="90">
        <f t="shared" ref="G56:M56" si="21">2*$E$56*E13</f>
        <v>1246.6000000000001</v>
      </c>
      <c r="H56" s="219">
        <f t="shared" si="21"/>
        <v>1246.6000000000001</v>
      </c>
      <c r="I56" s="90">
        <f t="shared" si="21"/>
        <v>1186.8</v>
      </c>
      <c r="J56" s="90">
        <f t="shared" si="21"/>
        <v>1311</v>
      </c>
      <c r="K56" s="90">
        <f t="shared" si="21"/>
        <v>905.28000000000009</v>
      </c>
      <c r="L56" s="90">
        <f t="shared" si="21"/>
        <v>1397.48</v>
      </c>
      <c r="M56" s="90">
        <f t="shared" si="21"/>
        <v>1467.4</v>
      </c>
      <c r="N56" s="91" t="s">
        <v>15</v>
      </c>
      <c r="O56" s="90">
        <f>2*$E$56*N13</f>
        <v>833.52</v>
      </c>
      <c r="P56" s="90">
        <f t="shared" si="2"/>
        <v>833.52</v>
      </c>
      <c r="Q56" s="90">
        <f>E56*2*O13</f>
        <v>6524.64</v>
      </c>
      <c r="R56" s="90">
        <f>E56*2*P13</f>
        <v>4892.5600000000004</v>
      </c>
      <c r="S56" s="90">
        <f>E56*2*Q13</f>
        <v>7759.2800000000007</v>
      </c>
      <c r="T56" s="90">
        <f>E56*2*R13</f>
        <v>913.56000000000006</v>
      </c>
      <c r="U56" s="90">
        <f>E56*2*S13</f>
        <v>2239.2800000000002</v>
      </c>
    </row>
    <row r="57" spans="2:21" s="27" customFormat="1" ht="15" customHeight="1" thickBot="1">
      <c r="B57" s="366"/>
      <c r="C57" s="367"/>
      <c r="D57" s="366"/>
      <c r="E57" s="88">
        <v>0.46</v>
      </c>
      <c r="F57" s="89" t="s">
        <v>442</v>
      </c>
      <c r="G57" s="90">
        <f t="shared" ref="G57:M57" si="22">2*$E$57*E15</f>
        <v>1375.4</v>
      </c>
      <c r="H57" s="219">
        <f t="shared" si="22"/>
        <v>1375.4</v>
      </c>
      <c r="I57" s="90">
        <f t="shared" si="22"/>
        <v>1246.6000000000001</v>
      </c>
      <c r="J57" s="90">
        <f t="shared" si="22"/>
        <v>1377.24</v>
      </c>
      <c r="K57" s="90">
        <f t="shared" si="22"/>
        <v>951.28000000000009</v>
      </c>
      <c r="L57" s="90">
        <f t="shared" si="22"/>
        <v>1467.4</v>
      </c>
      <c r="M57" s="90">
        <f t="shared" si="22"/>
        <v>1619.2</v>
      </c>
      <c r="N57" s="91" t="s">
        <v>15</v>
      </c>
      <c r="O57" s="90">
        <f>2*$E$57*N15</f>
        <v>874.92000000000007</v>
      </c>
      <c r="P57" s="90">
        <f t="shared" si="2"/>
        <v>874.92000000000007</v>
      </c>
      <c r="Q57" s="91" t="s">
        <v>15</v>
      </c>
      <c r="R57" s="91" t="s">
        <v>15</v>
      </c>
      <c r="S57" s="91" t="s">
        <v>15</v>
      </c>
      <c r="T57" s="91" t="s">
        <v>15</v>
      </c>
      <c r="U57" s="91" t="s">
        <v>15</v>
      </c>
    </row>
    <row r="58" spans="2:21" s="27" customFormat="1" ht="15" customHeight="1" thickBot="1">
      <c r="B58" s="366">
        <v>12</v>
      </c>
      <c r="C58" s="367" t="s">
        <v>433</v>
      </c>
      <c r="D58" s="366" t="s">
        <v>9</v>
      </c>
      <c r="E58" s="88">
        <v>0.25</v>
      </c>
      <c r="F58" s="89" t="s">
        <v>158</v>
      </c>
      <c r="G58" s="90">
        <f t="shared" ref="G58:M58" si="23">2*$E$58*E13</f>
        <v>677.5</v>
      </c>
      <c r="H58" s="219">
        <f t="shared" si="23"/>
        <v>677.5</v>
      </c>
      <c r="I58" s="90">
        <f t="shared" si="23"/>
        <v>645</v>
      </c>
      <c r="J58" s="90">
        <f t="shared" si="23"/>
        <v>712.5</v>
      </c>
      <c r="K58" s="90">
        <f t="shared" si="23"/>
        <v>492</v>
      </c>
      <c r="L58" s="90">
        <f t="shared" si="23"/>
        <v>759.5</v>
      </c>
      <c r="M58" s="90">
        <f t="shared" si="23"/>
        <v>797.5</v>
      </c>
      <c r="N58" s="91" t="s">
        <v>15</v>
      </c>
      <c r="O58" s="90">
        <f>2*$E$58*N13</f>
        <v>453</v>
      </c>
      <c r="P58" s="90">
        <f t="shared" si="2"/>
        <v>453</v>
      </c>
      <c r="Q58" s="90">
        <f>E58*2*O13</f>
        <v>3546</v>
      </c>
      <c r="R58" s="90">
        <f>E58*2*P13</f>
        <v>2659</v>
      </c>
      <c r="S58" s="90">
        <f>E58*2*Q13</f>
        <v>4217</v>
      </c>
      <c r="T58" s="90">
        <f>E58*2*R13</f>
        <v>496.5</v>
      </c>
      <c r="U58" s="90">
        <f>E58*2*S13</f>
        <v>1217</v>
      </c>
    </row>
    <row r="59" spans="2:21" s="27" customFormat="1" ht="15" customHeight="1" thickBot="1">
      <c r="B59" s="366"/>
      <c r="C59" s="367"/>
      <c r="D59" s="366"/>
      <c r="E59" s="88">
        <v>0.25</v>
      </c>
      <c r="F59" s="89" t="s">
        <v>442</v>
      </c>
      <c r="G59" s="90">
        <f t="shared" ref="G59:M59" si="24">2*$E$59*E15</f>
        <v>747.5</v>
      </c>
      <c r="H59" s="219">
        <f t="shared" si="24"/>
        <v>747.5</v>
      </c>
      <c r="I59" s="90">
        <f t="shared" si="24"/>
        <v>677.5</v>
      </c>
      <c r="J59" s="90">
        <f t="shared" si="24"/>
        <v>748.5</v>
      </c>
      <c r="K59" s="90">
        <f t="shared" si="24"/>
        <v>517</v>
      </c>
      <c r="L59" s="90">
        <f t="shared" si="24"/>
        <v>797.5</v>
      </c>
      <c r="M59" s="90">
        <f t="shared" si="24"/>
        <v>880</v>
      </c>
      <c r="N59" s="91" t="s">
        <v>15</v>
      </c>
      <c r="O59" s="90">
        <f>2*$E$59*N15</f>
        <v>475.5</v>
      </c>
      <c r="P59" s="90">
        <f t="shared" si="2"/>
        <v>475.5</v>
      </c>
      <c r="Q59" s="91" t="s">
        <v>15</v>
      </c>
      <c r="R59" s="91" t="s">
        <v>15</v>
      </c>
      <c r="S59" s="91" t="s">
        <v>15</v>
      </c>
      <c r="T59" s="91" t="s">
        <v>15</v>
      </c>
      <c r="U59" s="91" t="s">
        <v>15</v>
      </c>
    </row>
    <row r="60" spans="2:21" s="27" customFormat="1" ht="15" customHeight="1" thickBot="1">
      <c r="B60" s="366">
        <v>13</v>
      </c>
      <c r="C60" s="367" t="s">
        <v>434</v>
      </c>
      <c r="D60" s="366" t="s">
        <v>9</v>
      </c>
      <c r="E60" s="88">
        <v>0.2</v>
      </c>
      <c r="F60" s="89" t="s">
        <v>158</v>
      </c>
      <c r="G60" s="90">
        <f t="shared" ref="G60:M60" si="25">2*$E$60*E13</f>
        <v>542</v>
      </c>
      <c r="H60" s="219">
        <f t="shared" si="25"/>
        <v>542</v>
      </c>
      <c r="I60" s="90">
        <f t="shared" si="25"/>
        <v>516</v>
      </c>
      <c r="J60" s="90">
        <f t="shared" si="25"/>
        <v>570</v>
      </c>
      <c r="K60" s="90">
        <f t="shared" si="25"/>
        <v>393.6</v>
      </c>
      <c r="L60" s="90">
        <f t="shared" si="25"/>
        <v>607.6</v>
      </c>
      <c r="M60" s="90">
        <f t="shared" si="25"/>
        <v>638</v>
      </c>
      <c r="N60" s="91" t="s">
        <v>15</v>
      </c>
      <c r="O60" s="90">
        <f>2*$E$60*N13</f>
        <v>362.40000000000003</v>
      </c>
      <c r="P60" s="90">
        <f t="shared" si="2"/>
        <v>362.40000000000003</v>
      </c>
      <c r="Q60" s="90">
        <f>E60*2*O13</f>
        <v>2836.8</v>
      </c>
      <c r="R60" s="90">
        <f>E60*2*P13</f>
        <v>2127.2000000000003</v>
      </c>
      <c r="S60" s="90">
        <f>E60*2*Q13</f>
        <v>3373.6000000000004</v>
      </c>
      <c r="T60" s="90">
        <f>E60*2*R13</f>
        <v>397.20000000000005</v>
      </c>
      <c r="U60" s="90">
        <f>E60*2*S13</f>
        <v>973.6</v>
      </c>
    </row>
    <row r="61" spans="2:21" s="27" customFormat="1" ht="15" customHeight="1" thickBot="1">
      <c r="B61" s="366"/>
      <c r="C61" s="367"/>
      <c r="D61" s="366"/>
      <c r="E61" s="88">
        <v>0.2</v>
      </c>
      <c r="F61" s="89" t="s">
        <v>442</v>
      </c>
      <c r="G61" s="90">
        <f t="shared" ref="G61:M61" si="26">2*$E$61*E15</f>
        <v>598</v>
      </c>
      <c r="H61" s="219">
        <f t="shared" si="26"/>
        <v>598</v>
      </c>
      <c r="I61" s="90">
        <f t="shared" si="26"/>
        <v>542</v>
      </c>
      <c r="J61" s="90">
        <f t="shared" si="26"/>
        <v>598.80000000000007</v>
      </c>
      <c r="K61" s="90">
        <f t="shared" si="26"/>
        <v>413.6</v>
      </c>
      <c r="L61" s="90">
        <f t="shared" si="26"/>
        <v>638</v>
      </c>
      <c r="M61" s="90">
        <f t="shared" si="26"/>
        <v>704</v>
      </c>
      <c r="N61" s="91" t="s">
        <v>15</v>
      </c>
      <c r="O61" s="90">
        <f>2*$E$61*N15</f>
        <v>380.40000000000003</v>
      </c>
      <c r="P61" s="90">
        <f t="shared" si="2"/>
        <v>380.40000000000003</v>
      </c>
      <c r="Q61" s="91" t="s">
        <v>15</v>
      </c>
      <c r="R61" s="91" t="s">
        <v>15</v>
      </c>
      <c r="S61" s="91" t="s">
        <v>15</v>
      </c>
      <c r="T61" s="91" t="s">
        <v>15</v>
      </c>
      <c r="U61" s="91" t="s">
        <v>15</v>
      </c>
    </row>
    <row r="62" spans="2:21" s="27" customFormat="1" ht="15" customHeight="1" thickBot="1">
      <c r="B62" s="366">
        <v>14</v>
      </c>
      <c r="C62" s="367" t="s">
        <v>435</v>
      </c>
      <c r="D62" s="366" t="s">
        <v>9</v>
      </c>
      <c r="E62" s="88">
        <v>0.2</v>
      </c>
      <c r="F62" s="89" t="s">
        <v>158</v>
      </c>
      <c r="G62" s="90">
        <f t="shared" ref="G62:M62" si="27">2*$E$62*E13</f>
        <v>542</v>
      </c>
      <c r="H62" s="219">
        <f t="shared" si="27"/>
        <v>542</v>
      </c>
      <c r="I62" s="90">
        <f t="shared" si="27"/>
        <v>516</v>
      </c>
      <c r="J62" s="90">
        <f t="shared" si="27"/>
        <v>570</v>
      </c>
      <c r="K62" s="90">
        <f t="shared" si="27"/>
        <v>393.6</v>
      </c>
      <c r="L62" s="90">
        <f t="shared" si="27"/>
        <v>607.6</v>
      </c>
      <c r="M62" s="90">
        <f t="shared" si="27"/>
        <v>638</v>
      </c>
      <c r="N62" s="91" t="s">
        <v>15</v>
      </c>
      <c r="O62" s="90">
        <f>2*$E$62*N13</f>
        <v>362.40000000000003</v>
      </c>
      <c r="P62" s="90">
        <f t="shared" si="2"/>
        <v>362.40000000000003</v>
      </c>
      <c r="Q62" s="90">
        <f>E62*2*O13</f>
        <v>2836.8</v>
      </c>
      <c r="R62" s="90">
        <f>E62*2*P13</f>
        <v>2127.2000000000003</v>
      </c>
      <c r="S62" s="90">
        <f>E62*2*Q13</f>
        <v>3373.6000000000004</v>
      </c>
      <c r="T62" s="90">
        <f>E62*2*R13</f>
        <v>397.20000000000005</v>
      </c>
      <c r="U62" s="90">
        <f>E62*2*S13</f>
        <v>973.6</v>
      </c>
    </row>
    <row r="63" spans="2:21" s="27" customFormat="1" ht="15" customHeight="1" thickBot="1">
      <c r="B63" s="366"/>
      <c r="C63" s="367"/>
      <c r="D63" s="366"/>
      <c r="E63" s="88">
        <v>0.2</v>
      </c>
      <c r="F63" s="89" t="s">
        <v>442</v>
      </c>
      <c r="G63" s="90">
        <f t="shared" ref="G63:M63" si="28">2*$E$63*E15</f>
        <v>598</v>
      </c>
      <c r="H63" s="219">
        <f t="shared" si="28"/>
        <v>598</v>
      </c>
      <c r="I63" s="90">
        <f t="shared" si="28"/>
        <v>542</v>
      </c>
      <c r="J63" s="90">
        <f t="shared" si="28"/>
        <v>598.80000000000007</v>
      </c>
      <c r="K63" s="90">
        <f t="shared" si="28"/>
        <v>413.6</v>
      </c>
      <c r="L63" s="90">
        <f t="shared" si="28"/>
        <v>638</v>
      </c>
      <c r="M63" s="90">
        <f t="shared" si="28"/>
        <v>704</v>
      </c>
      <c r="N63" s="91" t="s">
        <v>15</v>
      </c>
      <c r="O63" s="90">
        <f>2*$E$63*N15</f>
        <v>380.40000000000003</v>
      </c>
      <c r="P63" s="90">
        <f t="shared" si="2"/>
        <v>380.40000000000003</v>
      </c>
      <c r="Q63" s="91" t="s">
        <v>15</v>
      </c>
      <c r="R63" s="91" t="s">
        <v>15</v>
      </c>
      <c r="S63" s="91" t="s">
        <v>15</v>
      </c>
      <c r="T63" s="91" t="s">
        <v>15</v>
      </c>
      <c r="U63" s="91" t="s">
        <v>15</v>
      </c>
    </row>
    <row r="64" spans="2:21" s="27" customFormat="1" ht="15" customHeight="1" thickBot="1">
      <c r="B64" s="366">
        <v>15</v>
      </c>
      <c r="C64" s="367" t="s">
        <v>436</v>
      </c>
      <c r="D64" s="366" t="s">
        <v>9</v>
      </c>
      <c r="E64" s="88">
        <v>0.2</v>
      </c>
      <c r="F64" s="89" t="s">
        <v>158</v>
      </c>
      <c r="G64" s="90">
        <f t="shared" ref="G64:M64" si="29">2*$E$64*E13</f>
        <v>542</v>
      </c>
      <c r="H64" s="219">
        <f t="shared" si="29"/>
        <v>542</v>
      </c>
      <c r="I64" s="90">
        <f t="shared" si="29"/>
        <v>516</v>
      </c>
      <c r="J64" s="90">
        <f t="shared" si="29"/>
        <v>570</v>
      </c>
      <c r="K64" s="90">
        <f t="shared" si="29"/>
        <v>393.6</v>
      </c>
      <c r="L64" s="90">
        <f t="shared" si="29"/>
        <v>607.6</v>
      </c>
      <c r="M64" s="90">
        <f t="shared" si="29"/>
        <v>638</v>
      </c>
      <c r="N64" s="91" t="s">
        <v>15</v>
      </c>
      <c r="O64" s="90">
        <f>2*$E$64*N13</f>
        <v>362.40000000000003</v>
      </c>
      <c r="P64" s="90">
        <f t="shared" si="2"/>
        <v>362.40000000000003</v>
      </c>
      <c r="Q64" s="90">
        <f>E64*2*O13</f>
        <v>2836.8</v>
      </c>
      <c r="R64" s="90">
        <f>E64*2*P13</f>
        <v>2127.2000000000003</v>
      </c>
      <c r="S64" s="90">
        <f>E64*2*Q13</f>
        <v>3373.6000000000004</v>
      </c>
      <c r="T64" s="90">
        <f>E64*2*R13</f>
        <v>397.20000000000005</v>
      </c>
      <c r="U64" s="90">
        <f>E64*2*S13</f>
        <v>973.6</v>
      </c>
    </row>
    <row r="65" spans="2:21" s="27" customFormat="1" ht="15" customHeight="1" thickBot="1">
      <c r="B65" s="366"/>
      <c r="C65" s="367"/>
      <c r="D65" s="366"/>
      <c r="E65" s="88">
        <v>0.2</v>
      </c>
      <c r="F65" s="89" t="s">
        <v>442</v>
      </c>
      <c r="G65" s="90">
        <f t="shared" ref="G65:M65" si="30">2*$E$65*E15</f>
        <v>598</v>
      </c>
      <c r="H65" s="219">
        <f t="shared" si="30"/>
        <v>598</v>
      </c>
      <c r="I65" s="90">
        <f t="shared" si="30"/>
        <v>542</v>
      </c>
      <c r="J65" s="90">
        <f t="shared" si="30"/>
        <v>598.80000000000007</v>
      </c>
      <c r="K65" s="90">
        <f t="shared" si="30"/>
        <v>413.6</v>
      </c>
      <c r="L65" s="90">
        <f t="shared" si="30"/>
        <v>638</v>
      </c>
      <c r="M65" s="90">
        <f t="shared" si="30"/>
        <v>704</v>
      </c>
      <c r="N65" s="91" t="s">
        <v>15</v>
      </c>
      <c r="O65" s="90">
        <f>2*$E$65*N15</f>
        <v>380.40000000000003</v>
      </c>
      <c r="P65" s="90">
        <f t="shared" si="2"/>
        <v>380.40000000000003</v>
      </c>
      <c r="Q65" s="91" t="s">
        <v>15</v>
      </c>
      <c r="R65" s="91" t="s">
        <v>15</v>
      </c>
      <c r="S65" s="91" t="s">
        <v>15</v>
      </c>
      <c r="T65" s="91" t="s">
        <v>15</v>
      </c>
      <c r="U65" s="91" t="s">
        <v>15</v>
      </c>
    </row>
    <row r="66" spans="2:21" s="27" customFormat="1" ht="15" customHeight="1" thickBot="1">
      <c r="B66" s="386">
        <v>16</v>
      </c>
      <c r="C66" s="374" t="s">
        <v>502</v>
      </c>
      <c r="D66" s="366" t="s">
        <v>9</v>
      </c>
      <c r="E66" s="88">
        <v>0.32</v>
      </c>
      <c r="F66" s="89" t="s">
        <v>158</v>
      </c>
      <c r="G66" s="90">
        <f t="shared" ref="G66:M66" si="31">2*$E$66*E13</f>
        <v>867.2</v>
      </c>
      <c r="H66" s="219">
        <f t="shared" si="31"/>
        <v>867.2</v>
      </c>
      <c r="I66" s="90">
        <f t="shared" si="31"/>
        <v>825.6</v>
      </c>
      <c r="J66" s="90">
        <f t="shared" si="31"/>
        <v>912</v>
      </c>
      <c r="K66" s="90">
        <f t="shared" si="31"/>
        <v>629.76</v>
      </c>
      <c r="L66" s="90">
        <f t="shared" si="31"/>
        <v>972.16</v>
      </c>
      <c r="M66" s="90">
        <f t="shared" si="31"/>
        <v>1020.8000000000001</v>
      </c>
      <c r="N66" s="91" t="s">
        <v>15</v>
      </c>
      <c r="O66" s="90">
        <f>2*$E$66*N13</f>
        <v>579.84</v>
      </c>
      <c r="P66" s="90">
        <f t="shared" si="2"/>
        <v>579.84</v>
      </c>
      <c r="Q66" s="91">
        <f>E66*2*O13</f>
        <v>4538.88</v>
      </c>
      <c r="R66" s="91">
        <f>E66*2*P13</f>
        <v>3403.52</v>
      </c>
      <c r="S66" s="91">
        <f>E66*2*Q13</f>
        <v>5397.76</v>
      </c>
      <c r="T66" s="91">
        <f>E66*2*R13</f>
        <v>635.52</v>
      </c>
      <c r="U66" s="91">
        <f>E66*2*S13</f>
        <v>1557.76</v>
      </c>
    </row>
    <row r="67" spans="2:21" s="27" customFormat="1" ht="15.75" customHeight="1" thickBot="1">
      <c r="B67" s="387"/>
      <c r="C67" s="375"/>
      <c r="D67" s="366"/>
      <c r="E67" s="88">
        <v>0.32</v>
      </c>
      <c r="F67" s="89" t="s">
        <v>442</v>
      </c>
      <c r="G67" s="90">
        <f t="shared" ref="G67:M67" si="32">2*$E$67*E15</f>
        <v>956.80000000000007</v>
      </c>
      <c r="H67" s="219">
        <f t="shared" si="32"/>
        <v>956.80000000000007</v>
      </c>
      <c r="I67" s="90">
        <f t="shared" si="32"/>
        <v>867.2</v>
      </c>
      <c r="J67" s="90">
        <f t="shared" si="32"/>
        <v>958.08</v>
      </c>
      <c r="K67" s="90">
        <f t="shared" si="32"/>
        <v>661.76</v>
      </c>
      <c r="L67" s="90">
        <f t="shared" si="32"/>
        <v>1020.8000000000001</v>
      </c>
      <c r="M67" s="90">
        <f t="shared" si="32"/>
        <v>1126.4000000000001</v>
      </c>
      <c r="N67" s="91" t="s">
        <v>15</v>
      </c>
      <c r="O67" s="90">
        <f>2*$E$67*N15</f>
        <v>608.64</v>
      </c>
      <c r="P67" s="90">
        <f t="shared" si="2"/>
        <v>608.64</v>
      </c>
      <c r="Q67" s="91" t="s">
        <v>15</v>
      </c>
      <c r="R67" s="91" t="s">
        <v>15</v>
      </c>
      <c r="S67" s="91" t="s">
        <v>15</v>
      </c>
      <c r="T67" s="91" t="s">
        <v>15</v>
      </c>
      <c r="U67" s="91" t="s">
        <v>15</v>
      </c>
    </row>
    <row r="68" spans="2:21" s="27" customFormat="1" ht="15" customHeight="1" thickBot="1">
      <c r="B68" s="366">
        <v>17</v>
      </c>
      <c r="C68" s="367" t="s">
        <v>437</v>
      </c>
      <c r="D68" s="366" t="s">
        <v>9</v>
      </c>
      <c r="E68" s="88">
        <v>0.25</v>
      </c>
      <c r="F68" s="89" t="s">
        <v>158</v>
      </c>
      <c r="G68" s="90">
        <f t="shared" ref="G68:M68" si="33">2*$E$68*E13</f>
        <v>677.5</v>
      </c>
      <c r="H68" s="219">
        <f t="shared" si="33"/>
        <v>677.5</v>
      </c>
      <c r="I68" s="90">
        <f t="shared" si="33"/>
        <v>645</v>
      </c>
      <c r="J68" s="90">
        <f t="shared" si="33"/>
        <v>712.5</v>
      </c>
      <c r="K68" s="90">
        <f t="shared" si="33"/>
        <v>492</v>
      </c>
      <c r="L68" s="90">
        <f t="shared" si="33"/>
        <v>759.5</v>
      </c>
      <c r="M68" s="90">
        <f t="shared" si="33"/>
        <v>797.5</v>
      </c>
      <c r="N68" s="91" t="s">
        <v>15</v>
      </c>
      <c r="O68" s="90">
        <f>2*$E$68*N13</f>
        <v>453</v>
      </c>
      <c r="P68" s="90">
        <f t="shared" si="2"/>
        <v>453</v>
      </c>
      <c r="Q68" s="90">
        <f>E68*2*O13</f>
        <v>3546</v>
      </c>
      <c r="R68" s="90">
        <f>E68*2*P13</f>
        <v>2659</v>
      </c>
      <c r="S68" s="90">
        <f>E68*2*Q13</f>
        <v>4217</v>
      </c>
      <c r="T68" s="90">
        <f>E68*2*R13</f>
        <v>496.5</v>
      </c>
      <c r="U68" s="90">
        <f>E68*2*S13</f>
        <v>1217</v>
      </c>
    </row>
    <row r="69" spans="2:21" s="27" customFormat="1" ht="15" customHeight="1" thickBot="1">
      <c r="B69" s="366"/>
      <c r="C69" s="367"/>
      <c r="D69" s="366"/>
      <c r="E69" s="88">
        <v>0.25</v>
      </c>
      <c r="F69" s="89" t="s">
        <v>442</v>
      </c>
      <c r="G69" s="90">
        <f t="shared" ref="G69:M69" si="34">2*$E$69*E15</f>
        <v>747.5</v>
      </c>
      <c r="H69" s="219">
        <f t="shared" si="34"/>
        <v>747.5</v>
      </c>
      <c r="I69" s="90">
        <f t="shared" si="34"/>
        <v>677.5</v>
      </c>
      <c r="J69" s="90">
        <f t="shared" si="34"/>
        <v>748.5</v>
      </c>
      <c r="K69" s="90">
        <f t="shared" si="34"/>
        <v>517</v>
      </c>
      <c r="L69" s="90">
        <f t="shared" si="34"/>
        <v>797.5</v>
      </c>
      <c r="M69" s="90">
        <f t="shared" si="34"/>
        <v>880</v>
      </c>
      <c r="N69" s="91" t="s">
        <v>15</v>
      </c>
      <c r="O69" s="90">
        <f>2*$E$69*N15</f>
        <v>475.5</v>
      </c>
      <c r="P69" s="90">
        <f t="shared" si="2"/>
        <v>475.5</v>
      </c>
      <c r="Q69" s="91" t="s">
        <v>15</v>
      </c>
      <c r="R69" s="91" t="s">
        <v>15</v>
      </c>
      <c r="S69" s="91" t="s">
        <v>15</v>
      </c>
      <c r="T69" s="91" t="s">
        <v>15</v>
      </c>
      <c r="U69" s="91" t="s">
        <v>15</v>
      </c>
    </row>
    <row r="70" spans="2:21" s="27" customFormat="1" ht="15" customHeight="1" thickBot="1">
      <c r="B70" s="366">
        <v>18</v>
      </c>
      <c r="C70" s="367" t="s">
        <v>438</v>
      </c>
      <c r="D70" s="366" t="s">
        <v>9</v>
      </c>
      <c r="E70" s="88">
        <v>0.19500000000000001</v>
      </c>
      <c r="F70" s="89" t="s">
        <v>158</v>
      </c>
      <c r="G70" s="90">
        <f t="shared" ref="G70:M70" si="35">2*$E$70*E13</f>
        <v>528.45000000000005</v>
      </c>
      <c r="H70" s="219">
        <f t="shared" si="35"/>
        <v>528.45000000000005</v>
      </c>
      <c r="I70" s="90">
        <f t="shared" si="35"/>
        <v>503.1</v>
      </c>
      <c r="J70" s="90">
        <f t="shared" si="35"/>
        <v>555.75</v>
      </c>
      <c r="K70" s="90">
        <f t="shared" si="35"/>
        <v>383.76</v>
      </c>
      <c r="L70" s="90">
        <f t="shared" si="35"/>
        <v>592.41</v>
      </c>
      <c r="M70" s="90">
        <f t="shared" si="35"/>
        <v>622.05000000000007</v>
      </c>
      <c r="N70" s="91" t="s">
        <v>15</v>
      </c>
      <c r="O70" s="90">
        <f>2*$E$70*N13</f>
        <v>353.34000000000003</v>
      </c>
      <c r="P70" s="90">
        <f t="shared" si="2"/>
        <v>353.34000000000003</v>
      </c>
      <c r="Q70" s="90">
        <f>E70*2*O13</f>
        <v>2765.88</v>
      </c>
      <c r="R70" s="90">
        <f>E70*2*P13</f>
        <v>2074.02</v>
      </c>
      <c r="S70" s="90">
        <f>E70*2*Q13</f>
        <v>3289.26</v>
      </c>
      <c r="T70" s="90">
        <f>E70*2*R13</f>
        <v>387.27000000000004</v>
      </c>
      <c r="U70" s="90">
        <f>E70*2*S13</f>
        <v>949.26</v>
      </c>
    </row>
    <row r="71" spans="2:21" s="27" customFormat="1" ht="15" customHeight="1" thickBot="1">
      <c r="B71" s="366"/>
      <c r="C71" s="367"/>
      <c r="D71" s="366"/>
      <c r="E71" s="88">
        <v>0.19500000000000001</v>
      </c>
      <c r="F71" s="89" t="s">
        <v>442</v>
      </c>
      <c r="G71" s="90">
        <f t="shared" ref="G71:M71" si="36">2*$E$71*E15</f>
        <v>583.05000000000007</v>
      </c>
      <c r="H71" s="219">
        <f t="shared" si="36"/>
        <v>583.05000000000007</v>
      </c>
      <c r="I71" s="90">
        <f t="shared" si="36"/>
        <v>528.45000000000005</v>
      </c>
      <c r="J71" s="90">
        <f t="shared" si="36"/>
        <v>583.83000000000004</v>
      </c>
      <c r="K71" s="90">
        <f t="shared" si="36"/>
        <v>403.26</v>
      </c>
      <c r="L71" s="90">
        <f t="shared" si="36"/>
        <v>622.05000000000007</v>
      </c>
      <c r="M71" s="90">
        <f t="shared" si="36"/>
        <v>686.4</v>
      </c>
      <c r="N71" s="91" t="s">
        <v>15</v>
      </c>
      <c r="O71" s="90">
        <f>2*$E$71*N15</f>
        <v>370.89</v>
      </c>
      <c r="P71" s="90">
        <f t="shared" si="2"/>
        <v>370.89</v>
      </c>
      <c r="Q71" s="91" t="s">
        <v>15</v>
      </c>
      <c r="R71" s="91" t="s">
        <v>15</v>
      </c>
      <c r="S71" s="91" t="s">
        <v>15</v>
      </c>
      <c r="T71" s="91" t="s">
        <v>15</v>
      </c>
      <c r="U71" s="91" t="s">
        <v>15</v>
      </c>
    </row>
    <row r="72" spans="2:21" s="27" customFormat="1" ht="15" customHeight="1" thickBot="1">
      <c r="B72" s="366">
        <v>19</v>
      </c>
      <c r="C72" s="367" t="s">
        <v>439</v>
      </c>
      <c r="D72" s="366" t="s">
        <v>9</v>
      </c>
      <c r="E72" s="88">
        <v>0.245</v>
      </c>
      <c r="F72" s="89" t="s">
        <v>158</v>
      </c>
      <c r="G72" s="90">
        <f t="shared" ref="G72:M72" si="37">2*$E$72*E13</f>
        <v>663.94999999999993</v>
      </c>
      <c r="H72" s="219">
        <f t="shared" si="37"/>
        <v>663.94999999999993</v>
      </c>
      <c r="I72" s="90">
        <f t="shared" si="37"/>
        <v>632.1</v>
      </c>
      <c r="J72" s="90">
        <f t="shared" si="37"/>
        <v>698.25</v>
      </c>
      <c r="K72" s="90">
        <f t="shared" si="37"/>
        <v>482.15999999999997</v>
      </c>
      <c r="L72" s="90">
        <f t="shared" si="37"/>
        <v>744.31</v>
      </c>
      <c r="M72" s="90">
        <f t="shared" si="37"/>
        <v>781.55</v>
      </c>
      <c r="N72" s="91" t="s">
        <v>15</v>
      </c>
      <c r="O72" s="90">
        <f>2*$E$72*N13</f>
        <v>443.94</v>
      </c>
      <c r="P72" s="90">
        <f t="shared" si="2"/>
        <v>443.94</v>
      </c>
      <c r="Q72" s="90">
        <f>E72*2*O13</f>
        <v>3475.08</v>
      </c>
      <c r="R72" s="90">
        <f>E72*2*P13</f>
        <v>2605.8200000000002</v>
      </c>
      <c r="S72" s="90">
        <f>E72*2*Q13</f>
        <v>4132.66</v>
      </c>
      <c r="T72" s="90">
        <f>E72*2*R13</f>
        <v>486.57</v>
      </c>
      <c r="U72" s="90">
        <f>E72*2*S13</f>
        <v>1192.6600000000001</v>
      </c>
    </row>
    <row r="73" spans="2:21" s="27" customFormat="1" ht="15" customHeight="1" thickBot="1">
      <c r="B73" s="366"/>
      <c r="C73" s="367"/>
      <c r="D73" s="366"/>
      <c r="E73" s="88">
        <v>0.245</v>
      </c>
      <c r="F73" s="89" t="s">
        <v>442</v>
      </c>
      <c r="G73" s="90">
        <f t="shared" ref="G73:M73" si="38">2*$E$73*E15</f>
        <v>732.55</v>
      </c>
      <c r="H73" s="219">
        <f t="shared" si="38"/>
        <v>732.55</v>
      </c>
      <c r="I73" s="90">
        <f t="shared" si="38"/>
        <v>663.94999999999993</v>
      </c>
      <c r="J73" s="90">
        <f t="shared" si="38"/>
        <v>733.53</v>
      </c>
      <c r="K73" s="90">
        <f t="shared" si="38"/>
        <v>506.65999999999997</v>
      </c>
      <c r="L73" s="90">
        <f t="shared" si="38"/>
        <v>781.55</v>
      </c>
      <c r="M73" s="90">
        <f t="shared" si="38"/>
        <v>862.4</v>
      </c>
      <c r="N73" s="91" t="s">
        <v>15</v>
      </c>
      <c r="O73" s="90">
        <f>2*$E$73*N15</f>
        <v>465.99</v>
      </c>
      <c r="P73" s="90">
        <f t="shared" si="2"/>
        <v>465.99</v>
      </c>
      <c r="Q73" s="91" t="s">
        <v>15</v>
      </c>
      <c r="R73" s="91" t="s">
        <v>15</v>
      </c>
      <c r="S73" s="91" t="s">
        <v>15</v>
      </c>
      <c r="T73" s="91" t="s">
        <v>15</v>
      </c>
      <c r="U73" s="91" t="s">
        <v>15</v>
      </c>
    </row>
    <row r="74" spans="2:21" s="27" customFormat="1" ht="15" customHeight="1" thickBot="1">
      <c r="B74" s="366">
        <v>20</v>
      </c>
      <c r="C74" s="367" t="s">
        <v>440</v>
      </c>
      <c r="D74" s="366" t="s">
        <v>9</v>
      </c>
      <c r="E74" s="88">
        <v>0.24</v>
      </c>
      <c r="F74" s="89" t="s">
        <v>158</v>
      </c>
      <c r="G74" s="90">
        <f t="shared" ref="G74:M74" si="39">2*$E$74*E13</f>
        <v>650.4</v>
      </c>
      <c r="H74" s="219">
        <f t="shared" si="39"/>
        <v>650.4</v>
      </c>
      <c r="I74" s="90">
        <f t="shared" si="39"/>
        <v>619.19999999999993</v>
      </c>
      <c r="J74" s="90">
        <f t="shared" si="39"/>
        <v>684</v>
      </c>
      <c r="K74" s="90">
        <f t="shared" si="39"/>
        <v>472.32</v>
      </c>
      <c r="L74" s="90">
        <f t="shared" si="39"/>
        <v>729.12</v>
      </c>
      <c r="M74" s="90">
        <f t="shared" si="39"/>
        <v>765.6</v>
      </c>
      <c r="N74" s="91" t="s">
        <v>15</v>
      </c>
      <c r="O74" s="90">
        <f>2*$E$74*N13</f>
        <v>434.88</v>
      </c>
      <c r="P74" s="90">
        <f t="shared" si="2"/>
        <v>434.88</v>
      </c>
      <c r="Q74" s="90">
        <f>E74*2*O13</f>
        <v>3404.16</v>
      </c>
      <c r="R74" s="90">
        <f>E74*2*P13</f>
        <v>2552.64</v>
      </c>
      <c r="S74" s="90">
        <f>E74*2*Q13</f>
        <v>4048.3199999999997</v>
      </c>
      <c r="T74" s="90">
        <f>E74*2*R13</f>
        <v>476.64</v>
      </c>
      <c r="U74" s="90">
        <f>E74*2*S13</f>
        <v>1168.32</v>
      </c>
    </row>
    <row r="75" spans="2:21" s="27" customFormat="1" ht="15" customHeight="1" thickBot="1">
      <c r="B75" s="366"/>
      <c r="C75" s="367"/>
      <c r="D75" s="366"/>
      <c r="E75" s="88">
        <v>0.24</v>
      </c>
      <c r="F75" s="89" t="s">
        <v>442</v>
      </c>
      <c r="G75" s="90">
        <f t="shared" ref="G75:M75" si="40">2*$E$75*E15</f>
        <v>717.6</v>
      </c>
      <c r="H75" s="219">
        <f t="shared" si="40"/>
        <v>717.6</v>
      </c>
      <c r="I75" s="90">
        <f t="shared" si="40"/>
        <v>650.4</v>
      </c>
      <c r="J75" s="90">
        <f t="shared" si="40"/>
        <v>718.56</v>
      </c>
      <c r="K75" s="90">
        <f t="shared" si="40"/>
        <v>496.32</v>
      </c>
      <c r="L75" s="90">
        <f t="shared" si="40"/>
        <v>765.6</v>
      </c>
      <c r="M75" s="90">
        <f t="shared" si="40"/>
        <v>844.8</v>
      </c>
      <c r="N75" s="91" t="s">
        <v>15</v>
      </c>
      <c r="O75" s="90">
        <f>2*$E$75*N15</f>
        <v>456.47999999999996</v>
      </c>
      <c r="P75" s="90">
        <f t="shared" si="2"/>
        <v>456.47999999999996</v>
      </c>
      <c r="Q75" s="91" t="s">
        <v>15</v>
      </c>
      <c r="R75" s="91" t="s">
        <v>15</v>
      </c>
      <c r="S75" s="91" t="s">
        <v>15</v>
      </c>
      <c r="T75" s="91" t="s">
        <v>15</v>
      </c>
      <c r="U75" s="91" t="s">
        <v>15</v>
      </c>
    </row>
    <row r="77" spans="2:21" ht="27" customHeight="1">
      <c r="B77" s="371" t="s">
        <v>500</v>
      </c>
      <c r="C77" s="372"/>
      <c r="D77" s="372"/>
      <c r="E77" s="372"/>
      <c r="F77" s="372"/>
      <c r="G77" s="372"/>
      <c r="H77" s="372"/>
      <c r="I77" s="372"/>
      <c r="J77" s="372"/>
      <c r="K77" s="372"/>
      <c r="L77" s="372"/>
      <c r="M77" s="372"/>
      <c r="N77" s="372"/>
      <c r="O77" s="372"/>
      <c r="P77" s="372"/>
      <c r="Q77" s="372"/>
      <c r="R77" s="372"/>
      <c r="S77" s="372"/>
    </row>
  </sheetData>
  <mergeCells count="187">
    <mergeCell ref="U29:U30"/>
    <mergeCell ref="T31:T33"/>
    <mergeCell ref="U31:U33"/>
    <mergeCell ref="F13:F14"/>
    <mergeCell ref="F15:F16"/>
    <mergeCell ref="F17:F18"/>
    <mergeCell ref="F19:F20"/>
    <mergeCell ref="F21:F22"/>
    <mergeCell ref="R13:R14"/>
    <mergeCell ref="R15:R16"/>
    <mergeCell ref="R17:R18"/>
    <mergeCell ref="R19:R20"/>
    <mergeCell ref="R21:R22"/>
    <mergeCell ref="G29:N30"/>
    <mergeCell ref="O29:P30"/>
    <mergeCell ref="O31:P31"/>
    <mergeCell ref="Q29:R30"/>
    <mergeCell ref="Q31:Q33"/>
    <mergeCell ref="G28:U28"/>
    <mergeCell ref="R31:R33"/>
    <mergeCell ref="S31:S33"/>
    <mergeCell ref="I17:I18"/>
    <mergeCell ref="H17:H18"/>
    <mergeCell ref="J15:J16"/>
    <mergeCell ref="S6:S7"/>
    <mergeCell ref="O8:O10"/>
    <mergeCell ref="P8:P10"/>
    <mergeCell ref="Q8:Q10"/>
    <mergeCell ref="S8:S10"/>
    <mergeCell ref="S13:S14"/>
    <mergeCell ref="S17:S18"/>
    <mergeCell ref="S15:S16"/>
    <mergeCell ref="S19:S20"/>
    <mergeCell ref="Q17:Q18"/>
    <mergeCell ref="Q19:Q20"/>
    <mergeCell ref="Q13:Q14"/>
    <mergeCell ref="Q15:Q16"/>
    <mergeCell ref="Q6:Q7"/>
    <mergeCell ref="R6:R7"/>
    <mergeCell ref="R8:R10"/>
    <mergeCell ref="E6:L7"/>
    <mergeCell ref="M6:N7"/>
    <mergeCell ref="M8:N8"/>
    <mergeCell ref="M11:N11"/>
    <mergeCell ref="M12:N12"/>
    <mergeCell ref="P21:P22"/>
    <mergeCell ref="O19:O20"/>
    <mergeCell ref="P19:P20"/>
    <mergeCell ref="O17:O18"/>
    <mergeCell ref="P17:P18"/>
    <mergeCell ref="P13:P14"/>
    <mergeCell ref="O13:O14"/>
    <mergeCell ref="O15:O16"/>
    <mergeCell ref="P15:P16"/>
    <mergeCell ref="O6:P7"/>
    <mergeCell ref="M13:M14"/>
    <mergeCell ref="M15:M16"/>
    <mergeCell ref="M17:M18"/>
    <mergeCell ref="M19:M20"/>
    <mergeCell ref="M21:M22"/>
    <mergeCell ref="O11:P11"/>
    <mergeCell ref="G15:G16"/>
    <mergeCell ref="G17:G18"/>
    <mergeCell ref="N15:N16"/>
    <mergeCell ref="O2:R2"/>
    <mergeCell ref="B66:B67"/>
    <mergeCell ref="B17:B18"/>
    <mergeCell ref="D17:D18"/>
    <mergeCell ref="E17:E18"/>
    <mergeCell ref="B13:B14"/>
    <mergeCell ref="D13:D14"/>
    <mergeCell ref="E13:E14"/>
    <mergeCell ref="G13:G14"/>
    <mergeCell ref="H13:H14"/>
    <mergeCell ref="B5:B12"/>
    <mergeCell ref="C5:C12"/>
    <mergeCell ref="D5:D12"/>
    <mergeCell ref="E5:S5"/>
    <mergeCell ref="I13:I14"/>
    <mergeCell ref="J13:J14"/>
    <mergeCell ref="K13:K14"/>
    <mergeCell ref="N19:N20"/>
    <mergeCell ref="B36:B37"/>
    <mergeCell ref="B38:B39"/>
    <mergeCell ref="B40:B41"/>
    <mergeCell ref="C42:C43"/>
    <mergeCell ref="C44:C45"/>
    <mergeCell ref="C46:C47"/>
    <mergeCell ref="E15:E16"/>
    <mergeCell ref="B21:B22"/>
    <mergeCell ref="D21:D22"/>
    <mergeCell ref="E21:E22"/>
    <mergeCell ref="C36:C37"/>
    <mergeCell ref="C38:C39"/>
    <mergeCell ref="C40:C41"/>
    <mergeCell ref="B28:B35"/>
    <mergeCell ref="C28:C35"/>
    <mergeCell ref="E28:E35"/>
    <mergeCell ref="D28:D35"/>
    <mergeCell ref="B24:S24"/>
    <mergeCell ref="H21:H22"/>
    <mergeCell ref="I21:I22"/>
    <mergeCell ref="J21:J22"/>
    <mergeCell ref="K21:K22"/>
    <mergeCell ref="N21:N22"/>
    <mergeCell ref="O21:O22"/>
    <mergeCell ref="B19:B20"/>
    <mergeCell ref="O34:P34"/>
    <mergeCell ref="O35:P35"/>
    <mergeCell ref="Q34:R34"/>
    <mergeCell ref="S21:S22"/>
    <mergeCell ref="Q21:Q22"/>
    <mergeCell ref="C72:C73"/>
    <mergeCell ref="C52:C53"/>
    <mergeCell ref="C54:C55"/>
    <mergeCell ref="C56:C57"/>
    <mergeCell ref="C48:C49"/>
    <mergeCell ref="C50:C51"/>
    <mergeCell ref="C66:C67"/>
    <mergeCell ref="B15:B16"/>
    <mergeCell ref="D15:D16"/>
    <mergeCell ref="D56:D57"/>
    <mergeCell ref="D58:D59"/>
    <mergeCell ref="D60:D61"/>
    <mergeCell ref="D62:D63"/>
    <mergeCell ref="D64:D65"/>
    <mergeCell ref="C62:C63"/>
    <mergeCell ref="C64:C65"/>
    <mergeCell ref="C68:C69"/>
    <mergeCell ref="C70:C71"/>
    <mergeCell ref="D38:D39"/>
    <mergeCell ref="D40:D41"/>
    <mergeCell ref="D42:D43"/>
    <mergeCell ref="D44:D45"/>
    <mergeCell ref="D46:D47"/>
    <mergeCell ref="D48:D49"/>
    <mergeCell ref="D50:D51"/>
    <mergeCell ref="D52:D53"/>
    <mergeCell ref="D54:D55"/>
    <mergeCell ref="I15:I16"/>
    <mergeCell ref="B77:S77"/>
    <mergeCell ref="D68:D69"/>
    <mergeCell ref="D70:D71"/>
    <mergeCell ref="D72:D73"/>
    <mergeCell ref="D74:D75"/>
    <mergeCell ref="B42:B43"/>
    <mergeCell ref="B44:B45"/>
    <mergeCell ref="B46:B47"/>
    <mergeCell ref="B48:B49"/>
    <mergeCell ref="B50:B51"/>
    <mergeCell ref="B52:B53"/>
    <mergeCell ref="B72:B73"/>
    <mergeCell ref="B74:B75"/>
    <mergeCell ref="B60:B61"/>
    <mergeCell ref="B62:B63"/>
    <mergeCell ref="B64:B65"/>
    <mergeCell ref="B68:B69"/>
    <mergeCell ref="B70:B71"/>
    <mergeCell ref="B54:B55"/>
    <mergeCell ref="B56:B57"/>
    <mergeCell ref="D66:D67"/>
    <mergeCell ref="C74:C75"/>
    <mergeCell ref="D36:D37"/>
    <mergeCell ref="K15:K16"/>
    <mergeCell ref="C19:C20"/>
    <mergeCell ref="D19:D20"/>
    <mergeCell ref="E19:E20"/>
    <mergeCell ref="N13:N14"/>
    <mergeCell ref="B58:B59"/>
    <mergeCell ref="C58:C59"/>
    <mergeCell ref="C60:C61"/>
    <mergeCell ref="L21:L22"/>
    <mergeCell ref="L13:L14"/>
    <mergeCell ref="L15:L16"/>
    <mergeCell ref="L17:L18"/>
    <mergeCell ref="L19:L20"/>
    <mergeCell ref="G21:G22"/>
    <mergeCell ref="G19:G20"/>
    <mergeCell ref="H19:H20"/>
    <mergeCell ref="I19:I20"/>
    <mergeCell ref="J19:J20"/>
    <mergeCell ref="K19:K20"/>
    <mergeCell ref="F28:F35"/>
    <mergeCell ref="J17:J18"/>
    <mergeCell ref="K17:K18"/>
    <mergeCell ref="N17:N18"/>
    <mergeCell ref="H15:H16"/>
  </mergeCells>
  <hyperlinks>
    <hyperlink ref="O2" location="ОГЛАВЛЕНИЕ!A1" display="Назад в ОГЛАВЛЕНИЕ"/>
  </hyperlinks>
  <pageMargins left="0.31496062992125984" right="0.31496062992125984" top="0.35433070866141736" bottom="0.35433070866141736" header="0.31496062992125984" footer="0.31496062992125984"/>
  <pageSetup paperSize="9" scale="71" fitToHeight="4" orientation="landscape" horizontalDpi="4294967295" verticalDpi="4294967295" r:id="rId1"/>
</worksheet>
</file>

<file path=xl/worksheets/sheet7.xml><?xml version="1.0" encoding="utf-8"?>
<worksheet xmlns="http://schemas.openxmlformats.org/spreadsheetml/2006/main" xmlns:r="http://schemas.openxmlformats.org/officeDocument/2006/relationships">
  <sheetPr codeName="Лист7"/>
  <dimension ref="B2:G37"/>
  <sheetViews>
    <sheetView topLeftCell="A16" zoomScale="115" zoomScaleNormal="115" workbookViewId="0">
      <selection activeCell="J20" sqref="J20"/>
    </sheetView>
  </sheetViews>
  <sheetFormatPr defaultRowHeight="15"/>
  <cols>
    <col min="1" max="1" width="2.7109375" customWidth="1"/>
    <col min="2" max="2" width="6.5703125" customWidth="1"/>
    <col min="3" max="3" width="65.7109375" customWidth="1"/>
    <col min="4" max="4" width="6.28515625" hidden="1" customWidth="1"/>
    <col min="5" max="5" width="14.28515625" customWidth="1"/>
    <col min="6" max="6" width="3.42578125" customWidth="1"/>
    <col min="7" max="7" width="19.5703125" customWidth="1"/>
  </cols>
  <sheetData>
    <row r="2" spans="2:7">
      <c r="B2" s="9" t="s">
        <v>172</v>
      </c>
      <c r="D2" s="20"/>
      <c r="E2" s="20"/>
    </row>
    <row r="3" spans="2:7">
      <c r="B3" s="9"/>
      <c r="E3" s="9" t="s">
        <v>231</v>
      </c>
      <c r="G3" s="21" t="s">
        <v>421</v>
      </c>
    </row>
    <row r="4" spans="2:7" ht="15.75" thickBot="1"/>
    <row r="5" spans="2:7" ht="33.75">
      <c r="B5" s="270" t="s">
        <v>0</v>
      </c>
      <c r="C5" s="270" t="s">
        <v>1</v>
      </c>
      <c r="D5" s="270" t="s">
        <v>2</v>
      </c>
      <c r="E5" s="35" t="s">
        <v>173</v>
      </c>
    </row>
    <row r="6" spans="2:7" ht="15.75" thickBot="1">
      <c r="B6" s="272"/>
      <c r="C6" s="272"/>
      <c r="D6" s="272"/>
      <c r="E6" s="36" t="s">
        <v>174</v>
      </c>
    </row>
    <row r="7" spans="2:7" ht="15.75" thickBot="1">
      <c r="B7" s="29">
        <v>1</v>
      </c>
      <c r="C7" s="39" t="s">
        <v>175</v>
      </c>
      <c r="D7" s="23" t="s">
        <v>9</v>
      </c>
      <c r="E7" s="112">
        <v>661</v>
      </c>
    </row>
    <row r="8" spans="2:7" ht="15.75" thickBot="1">
      <c r="B8" s="31">
        <v>2</v>
      </c>
      <c r="C8" s="39" t="s">
        <v>576</v>
      </c>
      <c r="D8" s="23" t="s">
        <v>9</v>
      </c>
      <c r="E8" s="112">
        <v>5</v>
      </c>
    </row>
    <row r="9" spans="2:7" ht="15.75" thickBot="1">
      <c r="B9" s="29">
        <v>3</v>
      </c>
      <c r="C9" s="39" t="s">
        <v>176</v>
      </c>
      <c r="D9" s="23" t="s">
        <v>9</v>
      </c>
      <c r="E9" s="112">
        <v>546</v>
      </c>
    </row>
    <row r="10" spans="2:7">
      <c r="B10" s="248">
        <v>4</v>
      </c>
      <c r="C10" s="37" t="s">
        <v>177</v>
      </c>
      <c r="D10" s="248" t="s">
        <v>9</v>
      </c>
      <c r="E10" s="378">
        <v>546</v>
      </c>
    </row>
    <row r="11" spans="2:7" ht="15.75" thickBot="1">
      <c r="B11" s="249"/>
      <c r="C11" s="39" t="s">
        <v>178</v>
      </c>
      <c r="D11" s="249"/>
      <c r="E11" s="379"/>
    </row>
    <row r="12" spans="2:7" ht="23.25" thickBot="1">
      <c r="B12" s="29">
        <v>5</v>
      </c>
      <c r="C12" s="39" t="s">
        <v>480</v>
      </c>
      <c r="D12" s="23" t="s">
        <v>9</v>
      </c>
      <c r="E12" s="112">
        <v>670</v>
      </c>
    </row>
    <row r="13" spans="2:7" ht="22.5">
      <c r="B13" s="248">
        <v>6</v>
      </c>
      <c r="C13" s="37" t="s">
        <v>481</v>
      </c>
      <c r="D13" s="248" t="s">
        <v>9</v>
      </c>
      <c r="E13" s="378" t="s">
        <v>707</v>
      </c>
    </row>
    <row r="14" spans="2:7" ht="15.75" thickBot="1">
      <c r="B14" s="249"/>
      <c r="C14" s="39" t="s">
        <v>482</v>
      </c>
      <c r="D14" s="249"/>
      <c r="E14" s="379"/>
    </row>
    <row r="15" spans="2:7" ht="15.75" thickBot="1">
      <c r="B15" s="29">
        <v>7</v>
      </c>
      <c r="C15" s="39" t="s">
        <v>179</v>
      </c>
      <c r="D15" s="23" t="s">
        <v>9</v>
      </c>
      <c r="E15" s="112">
        <v>1061</v>
      </c>
    </row>
    <row r="16" spans="2:7" ht="15.75" thickBot="1">
      <c r="B16" s="29">
        <v>8</v>
      </c>
      <c r="C16" s="39" t="s">
        <v>180</v>
      </c>
      <c r="D16" s="23" t="s">
        <v>9</v>
      </c>
      <c r="E16" s="112">
        <v>1123</v>
      </c>
    </row>
    <row r="17" spans="2:5" ht="15.75" thickBot="1">
      <c r="B17" s="29">
        <v>9</v>
      </c>
      <c r="C17" s="39" t="s">
        <v>181</v>
      </c>
      <c r="D17" s="23" t="s">
        <v>9</v>
      </c>
      <c r="E17" s="112">
        <v>629</v>
      </c>
    </row>
    <row r="18" spans="2:5">
      <c r="B18" s="248">
        <v>10</v>
      </c>
      <c r="C18" s="114" t="s">
        <v>182</v>
      </c>
      <c r="D18" s="435" t="s">
        <v>9</v>
      </c>
      <c r="E18" s="378">
        <v>64</v>
      </c>
    </row>
    <row r="19" spans="2:5" ht="22.5">
      <c r="B19" s="276"/>
      <c r="C19" s="114" t="s">
        <v>710</v>
      </c>
      <c r="D19" s="436"/>
      <c r="E19" s="433"/>
    </row>
    <row r="20" spans="2:5" ht="15.75" thickBot="1">
      <c r="B20" s="249"/>
      <c r="C20" s="39" t="s">
        <v>183</v>
      </c>
      <c r="D20" s="437"/>
      <c r="E20" s="379"/>
    </row>
    <row r="21" spans="2:5">
      <c r="B21" s="248">
        <v>11</v>
      </c>
      <c r="C21" s="37" t="s">
        <v>184</v>
      </c>
      <c r="D21" s="248" t="s">
        <v>9</v>
      </c>
      <c r="E21" s="378">
        <v>64</v>
      </c>
    </row>
    <row r="22" spans="2:5">
      <c r="B22" s="276"/>
      <c r="C22" s="37" t="s">
        <v>185</v>
      </c>
      <c r="D22" s="276"/>
      <c r="E22" s="433"/>
    </row>
    <row r="23" spans="2:5">
      <c r="B23" s="276"/>
      <c r="C23" s="37" t="s">
        <v>186</v>
      </c>
      <c r="D23" s="276"/>
      <c r="E23" s="433"/>
    </row>
    <row r="24" spans="2:5" ht="15.75" thickBot="1">
      <c r="B24" s="249"/>
      <c r="C24" s="39" t="s">
        <v>183</v>
      </c>
      <c r="D24" s="249"/>
      <c r="E24" s="379"/>
    </row>
    <row r="25" spans="2:5">
      <c r="B25" s="248">
        <v>12</v>
      </c>
      <c r="C25" s="37" t="s">
        <v>187</v>
      </c>
      <c r="D25" s="248" t="s">
        <v>9</v>
      </c>
      <c r="E25" s="378">
        <v>328</v>
      </c>
    </row>
    <row r="26" spans="2:5" ht="15.75" thickBot="1">
      <c r="B26" s="249"/>
      <c r="C26" s="39" t="s">
        <v>183</v>
      </c>
      <c r="D26" s="249"/>
      <c r="E26" s="379"/>
    </row>
    <row r="27" spans="2:5">
      <c r="B27" s="248">
        <v>13</v>
      </c>
      <c r="C27" s="37" t="s">
        <v>188</v>
      </c>
      <c r="D27" s="248" t="s">
        <v>9</v>
      </c>
      <c r="E27" s="378">
        <v>58</v>
      </c>
    </row>
    <row r="28" spans="2:5" ht="15.75" thickBot="1">
      <c r="B28" s="249"/>
      <c r="C28" s="39" t="s">
        <v>183</v>
      </c>
      <c r="D28" s="249"/>
      <c r="E28" s="379"/>
    </row>
    <row r="29" spans="2:5">
      <c r="B29" s="248">
        <v>14</v>
      </c>
      <c r="C29" s="37" t="s">
        <v>189</v>
      </c>
      <c r="D29" s="248" t="s">
        <v>9</v>
      </c>
      <c r="E29" s="378">
        <v>236</v>
      </c>
    </row>
    <row r="30" spans="2:5">
      <c r="B30" s="276"/>
      <c r="C30" s="37" t="s">
        <v>190</v>
      </c>
      <c r="D30" s="276"/>
      <c r="E30" s="433"/>
    </row>
    <row r="31" spans="2:5">
      <c r="B31" s="276"/>
      <c r="C31" s="37" t="s">
        <v>186</v>
      </c>
      <c r="D31" s="276"/>
      <c r="E31" s="433"/>
    </row>
    <row r="32" spans="2:5" ht="15.75" thickBot="1">
      <c r="B32" s="249"/>
      <c r="C32" s="39" t="s">
        <v>191</v>
      </c>
      <c r="D32" s="249"/>
      <c r="E32" s="379"/>
    </row>
    <row r="33" spans="2:5">
      <c r="B33" s="248">
        <v>15</v>
      </c>
      <c r="C33" s="37" t="s">
        <v>192</v>
      </c>
      <c r="D33" s="248" t="s">
        <v>9</v>
      </c>
      <c r="E33" s="378">
        <v>366</v>
      </c>
    </row>
    <row r="34" spans="2:5">
      <c r="B34" s="276"/>
      <c r="C34" s="37" t="s">
        <v>190</v>
      </c>
      <c r="D34" s="276"/>
      <c r="E34" s="433"/>
    </row>
    <row r="35" spans="2:5" ht="15.75" thickBot="1">
      <c r="B35" s="249"/>
      <c r="C35" s="39" t="s">
        <v>191</v>
      </c>
      <c r="D35" s="249"/>
      <c r="E35" s="379"/>
    </row>
    <row r="37" spans="2:5" ht="51.6" customHeight="1">
      <c r="B37" s="434" t="s">
        <v>483</v>
      </c>
      <c r="C37" s="434"/>
      <c r="D37" s="434"/>
      <c r="E37" s="434"/>
    </row>
  </sheetData>
  <mergeCells count="28">
    <mergeCell ref="B37:E37"/>
    <mergeCell ref="D18:D20"/>
    <mergeCell ref="E18:E20"/>
    <mergeCell ref="B21:B24"/>
    <mergeCell ref="D21:D24"/>
    <mergeCell ref="E21:E24"/>
    <mergeCell ref="B25:B26"/>
    <mergeCell ref="D25:D26"/>
    <mergeCell ref="E25:E26"/>
    <mergeCell ref="B27:B28"/>
    <mergeCell ref="D27:D28"/>
    <mergeCell ref="E27:E28"/>
    <mergeCell ref="B29:B32"/>
    <mergeCell ref="D29:D32"/>
    <mergeCell ref="E29:E32"/>
    <mergeCell ref="B33:B35"/>
    <mergeCell ref="B5:B6"/>
    <mergeCell ref="C5:C6"/>
    <mergeCell ref="D5:D6"/>
    <mergeCell ref="B10:B11"/>
    <mergeCell ref="D10:D11"/>
    <mergeCell ref="D33:D35"/>
    <mergeCell ref="E33:E35"/>
    <mergeCell ref="E10:E11"/>
    <mergeCell ref="B13:B14"/>
    <mergeCell ref="D13:D14"/>
    <mergeCell ref="E13:E14"/>
    <mergeCell ref="B18:B20"/>
  </mergeCells>
  <hyperlinks>
    <hyperlink ref="G3" location="ОГЛАВЛЕНИЕ!A1" display="Назад в ОГЛАВЛЕНИЕ"/>
  </hyperlinks>
  <pageMargins left="0.31496062992125984" right="0.31496062992125984" top="0.35433070866141736" bottom="0.35433070866141736" header="0.31496062992125984" footer="0.31496062992125984"/>
  <pageSetup paperSize="9" orientation="portrait" verticalDpi="0" r:id="rId1"/>
</worksheet>
</file>

<file path=xl/worksheets/sheet8.xml><?xml version="1.0" encoding="utf-8"?>
<worksheet xmlns="http://schemas.openxmlformats.org/spreadsheetml/2006/main" xmlns:r="http://schemas.openxmlformats.org/officeDocument/2006/relationships">
  <sheetPr codeName="Лист8"/>
  <dimension ref="B2:I43"/>
  <sheetViews>
    <sheetView zoomScaleNormal="100" workbookViewId="0">
      <selection activeCell="F28" sqref="F28:F31"/>
    </sheetView>
  </sheetViews>
  <sheetFormatPr defaultRowHeight="15"/>
  <cols>
    <col min="1" max="1" width="2.7109375" customWidth="1"/>
    <col min="2" max="2" width="6.5703125" customWidth="1"/>
    <col min="3" max="3" width="38.7109375" customWidth="1"/>
    <col min="4" max="4" width="7.7109375" customWidth="1"/>
    <col min="5" max="5" width="12.140625" customWidth="1"/>
    <col min="6" max="6" width="13.140625" customWidth="1"/>
    <col min="7" max="7" width="12.7109375" customWidth="1"/>
    <col min="8" max="8" width="3.28515625" customWidth="1"/>
    <col min="9" max="9" width="23.28515625" customWidth="1"/>
  </cols>
  <sheetData>
    <row r="2" spans="2:9">
      <c r="B2" s="9" t="s">
        <v>484</v>
      </c>
      <c r="F2" s="20"/>
      <c r="G2" s="20"/>
    </row>
    <row r="3" spans="2:9">
      <c r="B3" s="9"/>
      <c r="G3" s="14" t="s">
        <v>230</v>
      </c>
      <c r="I3" s="21" t="s">
        <v>421</v>
      </c>
    </row>
    <row r="4" spans="2:9" ht="15.75" thickBot="1"/>
    <row r="5" spans="2:9" ht="20.45" customHeight="1" thickBot="1">
      <c r="B5" s="450" t="s">
        <v>0</v>
      </c>
      <c r="C5" s="446" t="s">
        <v>193</v>
      </c>
      <c r="D5" s="446" t="s">
        <v>2</v>
      </c>
      <c r="E5" s="448" t="s">
        <v>194</v>
      </c>
      <c r="F5" s="454"/>
      <c r="G5" s="449"/>
    </row>
    <row r="6" spans="2:9" ht="20.45" customHeight="1" thickBot="1">
      <c r="B6" s="451"/>
      <c r="C6" s="453"/>
      <c r="D6" s="453"/>
      <c r="E6" s="446" t="s">
        <v>195</v>
      </c>
      <c r="F6" s="448" t="s">
        <v>196</v>
      </c>
      <c r="G6" s="449"/>
    </row>
    <row r="7" spans="2:9" ht="33.6" customHeight="1" thickBot="1">
      <c r="B7" s="452"/>
      <c r="C7" s="447"/>
      <c r="D7" s="447"/>
      <c r="E7" s="447"/>
      <c r="F7" s="5" t="s">
        <v>197</v>
      </c>
      <c r="G7" s="5" t="s">
        <v>198</v>
      </c>
    </row>
    <row r="8" spans="2:9">
      <c r="B8" s="443">
        <v>1</v>
      </c>
      <c r="C8" s="1" t="s">
        <v>199</v>
      </c>
      <c r="D8" s="440" t="s">
        <v>9</v>
      </c>
      <c r="E8" s="440">
        <v>29800</v>
      </c>
      <c r="F8" s="440">
        <v>35500</v>
      </c>
      <c r="G8" s="440">
        <v>43600</v>
      </c>
    </row>
    <row r="9" spans="2:9">
      <c r="B9" s="444"/>
      <c r="C9" s="1" t="s">
        <v>200</v>
      </c>
      <c r="D9" s="441"/>
      <c r="E9" s="441"/>
      <c r="F9" s="441"/>
      <c r="G9" s="441"/>
    </row>
    <row r="10" spans="2:9">
      <c r="B10" s="444"/>
      <c r="C10" s="1" t="s">
        <v>201</v>
      </c>
      <c r="D10" s="441"/>
      <c r="E10" s="441"/>
      <c r="F10" s="441"/>
      <c r="G10" s="441"/>
    </row>
    <row r="11" spans="2:9" ht="15.75" thickBot="1">
      <c r="B11" s="445"/>
      <c r="C11" s="2" t="s">
        <v>202</v>
      </c>
      <c r="D11" s="442"/>
      <c r="E11" s="442"/>
      <c r="F11" s="442"/>
      <c r="G11" s="442"/>
    </row>
    <row r="12" spans="2:9">
      <c r="B12" s="443">
        <v>2</v>
      </c>
      <c r="C12" s="1" t="s">
        <v>203</v>
      </c>
      <c r="D12" s="440" t="s">
        <v>9</v>
      </c>
      <c r="E12" s="440">
        <v>61200</v>
      </c>
      <c r="F12" s="440">
        <v>66800</v>
      </c>
      <c r="G12" s="440">
        <v>72500</v>
      </c>
    </row>
    <row r="13" spans="2:9">
      <c r="B13" s="444"/>
      <c r="C13" s="1" t="s">
        <v>204</v>
      </c>
      <c r="D13" s="441"/>
      <c r="E13" s="441"/>
      <c r="F13" s="441"/>
      <c r="G13" s="441"/>
    </row>
    <row r="14" spans="2:9" ht="15.75" thickBot="1">
      <c r="B14" s="445"/>
      <c r="C14" s="2" t="s">
        <v>205</v>
      </c>
      <c r="D14" s="442"/>
      <c r="E14" s="442"/>
      <c r="F14" s="442"/>
      <c r="G14" s="442"/>
    </row>
    <row r="15" spans="2:9">
      <c r="B15" s="443">
        <v>3</v>
      </c>
      <c r="C15" s="1" t="s">
        <v>206</v>
      </c>
      <c r="D15" s="440" t="s">
        <v>9</v>
      </c>
      <c r="E15" s="440">
        <v>52900</v>
      </c>
      <c r="F15" s="440">
        <v>58550</v>
      </c>
      <c r="G15" s="440">
        <v>64200</v>
      </c>
    </row>
    <row r="16" spans="2:9">
      <c r="B16" s="444"/>
      <c r="C16" s="1" t="s">
        <v>207</v>
      </c>
      <c r="D16" s="441"/>
      <c r="E16" s="441"/>
      <c r="F16" s="441"/>
      <c r="G16" s="441"/>
    </row>
    <row r="17" spans="2:7" ht="15.75" thickBot="1">
      <c r="B17" s="445"/>
      <c r="C17" s="2" t="s">
        <v>208</v>
      </c>
      <c r="D17" s="442"/>
      <c r="E17" s="442"/>
      <c r="F17" s="442"/>
      <c r="G17" s="442"/>
    </row>
    <row r="18" spans="2:7">
      <c r="B18" s="443">
        <v>4</v>
      </c>
      <c r="C18" s="1" t="s">
        <v>209</v>
      </c>
      <c r="D18" s="440" t="s">
        <v>9</v>
      </c>
      <c r="E18" s="440">
        <v>59600</v>
      </c>
      <c r="F18" s="440">
        <v>65300</v>
      </c>
      <c r="G18" s="440">
        <v>70900</v>
      </c>
    </row>
    <row r="19" spans="2:7">
      <c r="B19" s="444"/>
      <c r="C19" s="1" t="s">
        <v>210</v>
      </c>
      <c r="D19" s="441"/>
      <c r="E19" s="441"/>
      <c r="F19" s="441"/>
      <c r="G19" s="441"/>
    </row>
    <row r="20" spans="2:7" ht="15.75" thickBot="1">
      <c r="B20" s="445"/>
      <c r="C20" s="2" t="s">
        <v>211</v>
      </c>
      <c r="D20" s="442"/>
      <c r="E20" s="442"/>
      <c r="F20" s="442"/>
      <c r="G20" s="442"/>
    </row>
    <row r="21" spans="2:7">
      <c r="B21" s="443">
        <v>5</v>
      </c>
      <c r="C21" s="1" t="s">
        <v>212</v>
      </c>
      <c r="D21" s="440" t="s">
        <v>9</v>
      </c>
      <c r="E21" s="440">
        <v>46600</v>
      </c>
      <c r="F21" s="440">
        <v>52400</v>
      </c>
      <c r="G21" s="440">
        <v>58000</v>
      </c>
    </row>
    <row r="22" spans="2:7">
      <c r="B22" s="444"/>
      <c r="C22" s="1" t="s">
        <v>213</v>
      </c>
      <c r="D22" s="441"/>
      <c r="E22" s="441"/>
      <c r="F22" s="441"/>
      <c r="G22" s="441"/>
    </row>
    <row r="23" spans="2:7" ht="15.75" thickBot="1">
      <c r="B23" s="445"/>
      <c r="C23" s="2" t="s">
        <v>214</v>
      </c>
      <c r="D23" s="442"/>
      <c r="E23" s="442"/>
      <c r="F23" s="442"/>
      <c r="G23" s="442"/>
    </row>
    <row r="24" spans="2:7">
      <c r="B24" s="443">
        <v>6</v>
      </c>
      <c r="C24" s="1" t="s">
        <v>215</v>
      </c>
      <c r="D24" s="440" t="s">
        <v>9</v>
      </c>
      <c r="E24" s="440">
        <v>25200</v>
      </c>
      <c r="F24" s="440">
        <v>31000</v>
      </c>
      <c r="G24" s="440">
        <v>36800</v>
      </c>
    </row>
    <row r="25" spans="2:7">
      <c r="B25" s="444"/>
      <c r="C25" s="1" t="s">
        <v>216</v>
      </c>
      <c r="D25" s="441"/>
      <c r="E25" s="441"/>
      <c r="F25" s="441"/>
      <c r="G25" s="441"/>
    </row>
    <row r="26" spans="2:7">
      <c r="B26" s="444"/>
      <c r="C26" s="1" t="s">
        <v>217</v>
      </c>
      <c r="D26" s="441"/>
      <c r="E26" s="441"/>
      <c r="F26" s="441"/>
      <c r="G26" s="441"/>
    </row>
    <row r="27" spans="2:7" ht="15.75" thickBot="1">
      <c r="B27" s="445"/>
      <c r="C27" s="2" t="s">
        <v>218</v>
      </c>
      <c r="D27" s="442"/>
      <c r="E27" s="442"/>
      <c r="F27" s="442"/>
      <c r="G27" s="442"/>
    </row>
    <row r="28" spans="2:7">
      <c r="B28" s="443">
        <v>7</v>
      </c>
      <c r="C28" s="1" t="s">
        <v>219</v>
      </c>
      <c r="D28" s="440" t="s">
        <v>9</v>
      </c>
      <c r="E28" s="440">
        <v>25200</v>
      </c>
      <c r="F28" s="440">
        <v>31000</v>
      </c>
      <c r="G28" s="440">
        <v>36800</v>
      </c>
    </row>
    <row r="29" spans="2:7">
      <c r="B29" s="444"/>
      <c r="C29" s="1" t="s">
        <v>216</v>
      </c>
      <c r="D29" s="441"/>
      <c r="E29" s="441"/>
      <c r="F29" s="441"/>
      <c r="G29" s="441"/>
    </row>
    <row r="30" spans="2:7">
      <c r="B30" s="444"/>
      <c r="C30" s="1" t="s">
        <v>220</v>
      </c>
      <c r="D30" s="441"/>
      <c r="E30" s="441"/>
      <c r="F30" s="441"/>
      <c r="G30" s="441"/>
    </row>
    <row r="31" spans="2:7" ht="15.75" thickBot="1">
      <c r="B31" s="445"/>
      <c r="C31" s="2" t="s">
        <v>221</v>
      </c>
      <c r="D31" s="442"/>
      <c r="E31" s="442"/>
      <c r="F31" s="442"/>
      <c r="G31" s="442"/>
    </row>
    <row r="32" spans="2:7">
      <c r="B32" s="443">
        <v>8</v>
      </c>
      <c r="C32" s="1" t="s">
        <v>222</v>
      </c>
      <c r="D32" s="440" t="s">
        <v>9</v>
      </c>
      <c r="E32" s="440">
        <v>25200</v>
      </c>
      <c r="F32" s="440">
        <v>31000</v>
      </c>
      <c r="G32" s="440">
        <v>36800</v>
      </c>
    </row>
    <row r="33" spans="2:7">
      <c r="B33" s="444"/>
      <c r="C33" s="1" t="s">
        <v>216</v>
      </c>
      <c r="D33" s="441"/>
      <c r="E33" s="441"/>
      <c r="F33" s="441"/>
      <c r="G33" s="441"/>
    </row>
    <row r="34" spans="2:7" ht="15.75" thickBot="1">
      <c r="B34" s="445"/>
      <c r="C34" s="2" t="s">
        <v>223</v>
      </c>
      <c r="D34" s="442"/>
      <c r="E34" s="442"/>
      <c r="F34" s="442"/>
      <c r="G34" s="442"/>
    </row>
    <row r="35" spans="2:7">
      <c r="B35" s="443">
        <v>9</v>
      </c>
      <c r="C35" s="1" t="s">
        <v>224</v>
      </c>
      <c r="D35" s="440" t="s">
        <v>9</v>
      </c>
      <c r="E35" s="440">
        <v>13400</v>
      </c>
      <c r="F35" s="440">
        <v>19200</v>
      </c>
      <c r="G35" s="440">
        <v>25000</v>
      </c>
    </row>
    <row r="36" spans="2:7">
      <c r="B36" s="444"/>
      <c r="C36" s="1" t="s">
        <v>216</v>
      </c>
      <c r="D36" s="441"/>
      <c r="E36" s="441"/>
      <c r="F36" s="441"/>
      <c r="G36" s="441"/>
    </row>
    <row r="37" spans="2:7">
      <c r="B37" s="444"/>
      <c r="C37" s="1" t="s">
        <v>225</v>
      </c>
      <c r="D37" s="441"/>
      <c r="E37" s="441"/>
      <c r="F37" s="441"/>
      <c r="G37" s="441"/>
    </row>
    <row r="38" spans="2:7">
      <c r="B38" s="444"/>
      <c r="C38" s="1" t="s">
        <v>226</v>
      </c>
      <c r="D38" s="441"/>
      <c r="E38" s="441"/>
      <c r="F38" s="441"/>
      <c r="G38" s="441"/>
    </row>
    <row r="39" spans="2:7" ht="15.75" thickBot="1">
      <c r="B39" s="445"/>
      <c r="C39" s="2" t="s">
        <v>227</v>
      </c>
      <c r="D39" s="442"/>
      <c r="E39" s="442"/>
      <c r="F39" s="442"/>
      <c r="G39" s="442"/>
    </row>
    <row r="40" spans="2:7">
      <c r="B40" s="443">
        <v>10</v>
      </c>
      <c r="C40" s="1" t="s">
        <v>228</v>
      </c>
      <c r="D40" s="440" t="s">
        <v>9</v>
      </c>
      <c r="E40" s="440">
        <v>12600</v>
      </c>
      <c r="F40" s="440">
        <v>18400</v>
      </c>
      <c r="G40" s="440">
        <v>24200</v>
      </c>
    </row>
    <row r="41" spans="2:7" ht="15.75" thickBot="1">
      <c r="B41" s="445"/>
      <c r="C41" s="2" t="s">
        <v>229</v>
      </c>
      <c r="D41" s="442"/>
      <c r="E41" s="442"/>
      <c r="F41" s="442"/>
      <c r="G41" s="442"/>
    </row>
    <row r="43" spans="2:7" ht="53.45" customHeight="1">
      <c r="B43" s="438" t="s">
        <v>485</v>
      </c>
      <c r="C43" s="439"/>
      <c r="D43" s="439"/>
      <c r="E43" s="439"/>
      <c r="F43" s="439"/>
      <c r="G43" s="439"/>
    </row>
  </sheetData>
  <mergeCells count="57">
    <mergeCell ref="F15:F17"/>
    <mergeCell ref="G15:G17"/>
    <mergeCell ref="E6:E7"/>
    <mergeCell ref="F6:G6"/>
    <mergeCell ref="B8:B11"/>
    <mergeCell ref="D8:D11"/>
    <mergeCell ref="E8:E11"/>
    <mergeCell ref="F8:F11"/>
    <mergeCell ref="G8:G11"/>
    <mergeCell ref="B15:B17"/>
    <mergeCell ref="D15:D17"/>
    <mergeCell ref="E15:E17"/>
    <mergeCell ref="B5:B7"/>
    <mergeCell ref="C5:C7"/>
    <mergeCell ref="D5:D7"/>
    <mergeCell ref="E5:G5"/>
    <mergeCell ref="B12:B14"/>
    <mergeCell ref="D12:D14"/>
    <mergeCell ref="E12:E14"/>
    <mergeCell ref="F12:F14"/>
    <mergeCell ref="G12:G14"/>
    <mergeCell ref="F18:F20"/>
    <mergeCell ref="G18:G20"/>
    <mergeCell ref="B21:B23"/>
    <mergeCell ref="D21:D23"/>
    <mergeCell ref="E21:E23"/>
    <mergeCell ref="F21:F23"/>
    <mergeCell ref="G21:G23"/>
    <mergeCell ref="B18:B20"/>
    <mergeCell ref="D18:D20"/>
    <mergeCell ref="E18:E20"/>
    <mergeCell ref="F24:F27"/>
    <mergeCell ref="G24:G27"/>
    <mergeCell ref="B28:B31"/>
    <mergeCell ref="D28:D31"/>
    <mergeCell ref="E28:E31"/>
    <mergeCell ref="F28:F31"/>
    <mergeCell ref="G28:G31"/>
    <mergeCell ref="B24:B27"/>
    <mergeCell ref="D24:D27"/>
    <mergeCell ref="E24:E27"/>
    <mergeCell ref="B43:G43"/>
    <mergeCell ref="D32:D34"/>
    <mergeCell ref="E32:E34"/>
    <mergeCell ref="F32:F34"/>
    <mergeCell ref="G32:G34"/>
    <mergeCell ref="B35:B39"/>
    <mergeCell ref="D35:D39"/>
    <mergeCell ref="E35:E39"/>
    <mergeCell ref="F35:F39"/>
    <mergeCell ref="G35:G39"/>
    <mergeCell ref="B32:B34"/>
    <mergeCell ref="B40:B41"/>
    <mergeCell ref="D40:D41"/>
    <mergeCell ref="E40:E41"/>
    <mergeCell ref="F40:F41"/>
    <mergeCell ref="G40:G41"/>
  </mergeCells>
  <hyperlinks>
    <hyperlink ref="I3" location="ОГЛАВЛЕНИЕ!A1" display="Назад в ОГЛАВЛЕНИЕ"/>
  </hyperlinks>
  <pageMargins left="0.31496062992125984" right="0.31496062992125984" top="0.35433070866141736" bottom="0.35433070866141736" header="0.31496062992125984" footer="0.31496062992125984"/>
  <pageSetup paperSize="9" orientation="portrait" verticalDpi="0" r:id="rId1"/>
</worksheet>
</file>

<file path=xl/worksheets/sheet9.xml><?xml version="1.0" encoding="utf-8"?>
<worksheet xmlns="http://schemas.openxmlformats.org/spreadsheetml/2006/main" xmlns:r="http://schemas.openxmlformats.org/officeDocument/2006/relationships">
  <sheetPr codeName="Лист9"/>
  <dimension ref="B2:M45"/>
  <sheetViews>
    <sheetView topLeftCell="A22" zoomScale="115" zoomScaleNormal="115" workbookViewId="0">
      <selection activeCell="M14" sqref="M14"/>
    </sheetView>
  </sheetViews>
  <sheetFormatPr defaultRowHeight="15"/>
  <cols>
    <col min="1" max="1" width="2.7109375" customWidth="1"/>
    <col min="2" max="2" width="6.5703125" customWidth="1"/>
    <col min="3" max="3" width="47.7109375" customWidth="1"/>
    <col min="4" max="4" width="7.7109375" customWidth="1"/>
    <col min="5" max="5" width="5.85546875" customWidth="1"/>
    <col min="6" max="6" width="7.42578125" customWidth="1"/>
    <col min="7" max="7" width="8.42578125" customWidth="1"/>
    <col min="12" max="12" width="3" customWidth="1"/>
    <col min="13" max="13" width="20.42578125" customWidth="1"/>
  </cols>
  <sheetData>
    <row r="2" spans="2:13">
      <c r="B2" s="9" t="s">
        <v>238</v>
      </c>
      <c r="I2" s="20"/>
      <c r="J2" s="20"/>
      <c r="K2" s="20"/>
    </row>
    <row r="3" spans="2:13">
      <c r="B3" s="9"/>
      <c r="K3" s="14" t="s">
        <v>237</v>
      </c>
      <c r="M3" s="21" t="s">
        <v>421</v>
      </c>
    </row>
    <row r="4" spans="2:13" ht="15.75" thickBot="1"/>
    <row r="5" spans="2:13" ht="15.75" thickBot="1">
      <c r="B5" s="446" t="s">
        <v>0</v>
      </c>
      <c r="C5" s="446" t="s">
        <v>239</v>
      </c>
      <c r="D5" s="460" t="s">
        <v>49</v>
      </c>
      <c r="E5" s="446" t="s">
        <v>2</v>
      </c>
      <c r="F5" s="448" t="s">
        <v>194</v>
      </c>
      <c r="G5" s="454"/>
      <c r="H5" s="454"/>
      <c r="I5" s="454"/>
      <c r="J5" s="454"/>
      <c r="K5" s="449"/>
    </row>
    <row r="6" spans="2:13" ht="55.15" customHeight="1" thickBot="1">
      <c r="B6" s="453"/>
      <c r="C6" s="453"/>
      <c r="D6" s="461"/>
      <c r="E6" s="447"/>
      <c r="F6" s="11" t="s">
        <v>50</v>
      </c>
      <c r="G6" s="12" t="s">
        <v>240</v>
      </c>
      <c r="H6" s="12" t="s">
        <v>241</v>
      </c>
      <c r="I6" s="12" t="s">
        <v>242</v>
      </c>
      <c r="J6" s="12" t="s">
        <v>243</v>
      </c>
      <c r="K6" s="8" t="s">
        <v>271</v>
      </c>
    </row>
    <row r="7" spans="2:13" ht="15" customHeight="1" thickBot="1">
      <c r="B7" s="440">
        <v>1</v>
      </c>
      <c r="C7" s="7" t="s">
        <v>273</v>
      </c>
      <c r="D7" s="440">
        <v>30</v>
      </c>
      <c r="E7" s="443" t="s">
        <v>9</v>
      </c>
      <c r="F7" s="3">
        <v>90</v>
      </c>
      <c r="G7" s="111">
        <v>277</v>
      </c>
      <c r="H7" s="112">
        <v>301</v>
      </c>
      <c r="I7" s="111">
        <v>736</v>
      </c>
      <c r="J7" s="111" t="s">
        <v>15</v>
      </c>
      <c r="K7" s="111">
        <v>212</v>
      </c>
    </row>
    <row r="8" spans="2:13" ht="15.75" thickBot="1">
      <c r="B8" s="442"/>
      <c r="C8" s="13" t="s">
        <v>272</v>
      </c>
      <c r="D8" s="442"/>
      <c r="E8" s="445"/>
      <c r="F8" s="3">
        <v>100</v>
      </c>
      <c r="G8" s="111">
        <v>302</v>
      </c>
      <c r="H8" s="112">
        <v>331</v>
      </c>
      <c r="I8" s="111">
        <v>757</v>
      </c>
      <c r="J8" s="111" t="s">
        <v>15</v>
      </c>
      <c r="K8" s="111">
        <v>234</v>
      </c>
    </row>
    <row r="9" spans="2:13" ht="15.75" thickBot="1">
      <c r="B9" s="440">
        <v>2</v>
      </c>
      <c r="C9" s="455" t="s">
        <v>244</v>
      </c>
      <c r="D9" s="4" t="s">
        <v>15</v>
      </c>
      <c r="E9" s="440" t="s">
        <v>9</v>
      </c>
      <c r="F9" s="10" t="s">
        <v>245</v>
      </c>
      <c r="G9" s="111">
        <v>57</v>
      </c>
      <c r="H9" s="112">
        <v>58</v>
      </c>
      <c r="I9" s="111" t="s">
        <v>15</v>
      </c>
      <c r="J9" s="111">
        <v>59</v>
      </c>
      <c r="K9" s="112">
        <v>57</v>
      </c>
    </row>
    <row r="10" spans="2:13" ht="15.75" thickBot="1">
      <c r="B10" s="442"/>
      <c r="C10" s="456"/>
      <c r="D10" s="4" t="s">
        <v>15</v>
      </c>
      <c r="E10" s="442"/>
      <c r="F10" s="10" t="s">
        <v>246</v>
      </c>
      <c r="G10" s="111">
        <v>82</v>
      </c>
      <c r="H10" s="112">
        <v>83</v>
      </c>
      <c r="I10" s="111" t="s">
        <v>15</v>
      </c>
      <c r="J10" s="111">
        <v>85</v>
      </c>
      <c r="K10" s="112">
        <v>82</v>
      </c>
    </row>
    <row r="11" spans="2:13" ht="15.75" thickBot="1">
      <c r="B11" s="440">
        <v>3</v>
      </c>
      <c r="C11" s="455" t="s">
        <v>247</v>
      </c>
      <c r="D11" s="4" t="s">
        <v>15</v>
      </c>
      <c r="E11" s="440" t="s">
        <v>9</v>
      </c>
      <c r="F11" s="10" t="s">
        <v>245</v>
      </c>
      <c r="G11" s="111">
        <v>81</v>
      </c>
      <c r="H11" s="112">
        <v>82</v>
      </c>
      <c r="I11" s="111" t="s">
        <v>15</v>
      </c>
      <c r="J11" s="111">
        <v>84</v>
      </c>
      <c r="K11" s="112">
        <v>81</v>
      </c>
    </row>
    <row r="12" spans="2:13" ht="15.75" thickBot="1">
      <c r="B12" s="442"/>
      <c r="C12" s="456"/>
      <c r="D12" s="4" t="s">
        <v>15</v>
      </c>
      <c r="E12" s="442"/>
      <c r="F12" s="10" t="s">
        <v>246</v>
      </c>
      <c r="G12" s="111">
        <v>113</v>
      </c>
      <c r="H12" s="112">
        <v>114</v>
      </c>
      <c r="I12" s="111" t="s">
        <v>15</v>
      </c>
      <c r="J12" s="111">
        <v>118</v>
      </c>
      <c r="K12" s="112">
        <v>113</v>
      </c>
    </row>
    <row r="13" spans="2:13" ht="15.75" thickBot="1">
      <c r="B13" s="440">
        <v>4</v>
      </c>
      <c r="C13" s="455" t="s">
        <v>248</v>
      </c>
      <c r="D13" s="4" t="s">
        <v>15</v>
      </c>
      <c r="E13" s="440" t="s">
        <v>9</v>
      </c>
      <c r="F13" s="10" t="s">
        <v>245</v>
      </c>
      <c r="G13" s="111" t="s">
        <v>15</v>
      </c>
      <c r="H13" s="112" t="s">
        <v>15</v>
      </c>
      <c r="I13" s="111">
        <v>107</v>
      </c>
      <c r="J13" s="111" t="s">
        <v>15</v>
      </c>
      <c r="K13" s="112" t="s">
        <v>15</v>
      </c>
    </row>
    <row r="14" spans="2:13" ht="15.75" thickBot="1">
      <c r="B14" s="442"/>
      <c r="C14" s="456"/>
      <c r="D14" s="4" t="s">
        <v>15</v>
      </c>
      <c r="E14" s="442"/>
      <c r="F14" s="10" t="s">
        <v>246</v>
      </c>
      <c r="G14" s="111" t="s">
        <v>15</v>
      </c>
      <c r="H14" s="112" t="s">
        <v>15</v>
      </c>
      <c r="I14" s="111">
        <v>130</v>
      </c>
      <c r="J14" s="111" t="s">
        <v>15</v>
      </c>
      <c r="K14" s="112" t="s">
        <v>15</v>
      </c>
    </row>
    <row r="15" spans="2:13" ht="15.75" thickBot="1">
      <c r="B15" s="440">
        <v>5</v>
      </c>
      <c r="C15" s="455" t="s">
        <v>249</v>
      </c>
      <c r="D15" s="4" t="s">
        <v>15</v>
      </c>
      <c r="E15" s="440" t="s">
        <v>9</v>
      </c>
      <c r="F15" s="10" t="s">
        <v>245</v>
      </c>
      <c r="G15" s="111" t="s">
        <v>15</v>
      </c>
      <c r="H15" s="112" t="s">
        <v>15</v>
      </c>
      <c r="I15" s="111">
        <v>149</v>
      </c>
      <c r="J15" s="111" t="s">
        <v>15</v>
      </c>
      <c r="K15" s="112" t="s">
        <v>15</v>
      </c>
    </row>
    <row r="16" spans="2:13" ht="15.75" thickBot="1">
      <c r="B16" s="442"/>
      <c r="C16" s="456"/>
      <c r="D16" s="4" t="s">
        <v>15</v>
      </c>
      <c r="E16" s="442"/>
      <c r="F16" s="10" t="s">
        <v>246</v>
      </c>
      <c r="G16" s="111" t="s">
        <v>15</v>
      </c>
      <c r="H16" s="112" t="s">
        <v>15</v>
      </c>
      <c r="I16" s="111">
        <v>183</v>
      </c>
      <c r="J16" s="111" t="s">
        <v>15</v>
      </c>
      <c r="K16" s="112" t="s">
        <v>15</v>
      </c>
    </row>
    <row r="17" spans="2:11" ht="15.75" thickBot="1">
      <c r="B17" s="6">
        <v>6</v>
      </c>
      <c r="C17" s="2" t="s">
        <v>250</v>
      </c>
      <c r="D17" s="4" t="s">
        <v>15</v>
      </c>
      <c r="E17" s="3" t="s">
        <v>9</v>
      </c>
      <c r="F17" s="3" t="s">
        <v>27</v>
      </c>
      <c r="G17" s="111">
        <v>142</v>
      </c>
      <c r="H17" s="112">
        <v>154</v>
      </c>
      <c r="I17" s="111">
        <v>357</v>
      </c>
      <c r="J17" s="111" t="s">
        <v>15</v>
      </c>
      <c r="K17" s="111">
        <v>133</v>
      </c>
    </row>
    <row r="18" spans="2:11" ht="15.75" thickBot="1">
      <c r="B18" s="6">
        <v>7</v>
      </c>
      <c r="C18" s="2" t="s">
        <v>251</v>
      </c>
      <c r="D18" s="4" t="s">
        <v>15</v>
      </c>
      <c r="E18" s="3" t="s">
        <v>9</v>
      </c>
      <c r="F18" s="3" t="s">
        <v>27</v>
      </c>
      <c r="G18" s="457">
        <v>21</v>
      </c>
      <c r="H18" s="458"/>
      <c r="I18" s="458"/>
      <c r="J18" s="458"/>
      <c r="K18" s="459"/>
    </row>
    <row r="19" spans="2:11" ht="15.75" thickBot="1">
      <c r="B19" s="440">
        <v>8</v>
      </c>
      <c r="C19" s="455" t="s">
        <v>252</v>
      </c>
      <c r="D19" s="440" t="s">
        <v>15</v>
      </c>
      <c r="E19" s="443" t="s">
        <v>9</v>
      </c>
      <c r="F19" s="3">
        <v>125</v>
      </c>
      <c r="G19" s="457">
        <v>24</v>
      </c>
      <c r="H19" s="458"/>
      <c r="I19" s="458"/>
      <c r="J19" s="458"/>
      <c r="K19" s="459"/>
    </row>
    <row r="20" spans="2:11" ht="15.75" thickBot="1">
      <c r="B20" s="442"/>
      <c r="C20" s="456"/>
      <c r="D20" s="442"/>
      <c r="E20" s="445"/>
      <c r="F20" s="3">
        <v>150</v>
      </c>
      <c r="G20" s="457">
        <v>30</v>
      </c>
      <c r="H20" s="458"/>
      <c r="I20" s="458"/>
      <c r="J20" s="458"/>
      <c r="K20" s="459"/>
    </row>
    <row r="21" spans="2:11" ht="15.75" thickBot="1">
      <c r="B21" s="440">
        <v>9</v>
      </c>
      <c r="C21" s="455" t="s">
        <v>253</v>
      </c>
      <c r="D21" s="440" t="s">
        <v>15</v>
      </c>
      <c r="E21" s="443" t="s">
        <v>9</v>
      </c>
      <c r="F21" s="3">
        <v>125</v>
      </c>
      <c r="G21" s="457">
        <v>44</v>
      </c>
      <c r="H21" s="458"/>
      <c r="I21" s="458"/>
      <c r="J21" s="458"/>
      <c r="K21" s="459"/>
    </row>
    <row r="22" spans="2:11" ht="15.75" thickBot="1">
      <c r="B22" s="442"/>
      <c r="C22" s="456"/>
      <c r="D22" s="442"/>
      <c r="E22" s="445"/>
      <c r="F22" s="3">
        <v>150</v>
      </c>
      <c r="G22" s="457">
        <v>46</v>
      </c>
      <c r="H22" s="458"/>
      <c r="I22" s="458"/>
      <c r="J22" s="458"/>
      <c r="K22" s="459"/>
    </row>
    <row r="23" spans="2:11" ht="15.75" thickBot="1">
      <c r="B23" s="440">
        <v>10</v>
      </c>
      <c r="C23" s="455" t="s">
        <v>254</v>
      </c>
      <c r="D23" s="440">
        <v>20</v>
      </c>
      <c r="E23" s="443" t="s">
        <v>9</v>
      </c>
      <c r="F23" s="3">
        <v>125</v>
      </c>
      <c r="G23" s="111">
        <v>225</v>
      </c>
      <c r="H23" s="112">
        <v>246</v>
      </c>
      <c r="I23" s="112">
        <v>718</v>
      </c>
      <c r="J23" s="115">
        <v>1450</v>
      </c>
      <c r="K23" s="112">
        <v>209</v>
      </c>
    </row>
    <row r="24" spans="2:11" ht="15.75" thickBot="1">
      <c r="B24" s="442"/>
      <c r="C24" s="456"/>
      <c r="D24" s="442"/>
      <c r="E24" s="445"/>
      <c r="F24" s="3">
        <v>150</v>
      </c>
      <c r="G24" s="111">
        <v>234</v>
      </c>
      <c r="H24" s="112">
        <v>256</v>
      </c>
      <c r="I24" s="112">
        <v>793</v>
      </c>
      <c r="J24" s="112">
        <v>910</v>
      </c>
      <c r="K24" s="112">
        <v>212</v>
      </c>
    </row>
    <row r="25" spans="2:11" ht="15.75" thickBot="1">
      <c r="B25" s="440">
        <v>11</v>
      </c>
      <c r="C25" s="455" t="s">
        <v>255</v>
      </c>
      <c r="D25" s="440" t="s">
        <v>15</v>
      </c>
      <c r="E25" s="443" t="s">
        <v>9</v>
      </c>
      <c r="F25" s="3">
        <v>125</v>
      </c>
      <c r="G25" s="111" t="s">
        <v>15</v>
      </c>
      <c r="H25" s="112" t="s">
        <v>15</v>
      </c>
      <c r="I25" s="112">
        <v>250</v>
      </c>
      <c r="J25" s="112" t="s">
        <v>15</v>
      </c>
      <c r="K25" s="112" t="s">
        <v>15</v>
      </c>
    </row>
    <row r="26" spans="2:11" ht="15.75" thickBot="1">
      <c r="B26" s="442"/>
      <c r="C26" s="456"/>
      <c r="D26" s="442"/>
      <c r="E26" s="445"/>
      <c r="F26" s="3">
        <v>150</v>
      </c>
      <c r="G26" s="111" t="s">
        <v>15</v>
      </c>
      <c r="H26" s="112" t="s">
        <v>15</v>
      </c>
      <c r="I26" s="112">
        <v>250</v>
      </c>
      <c r="J26" s="112" t="s">
        <v>15</v>
      </c>
      <c r="K26" s="112" t="s">
        <v>15</v>
      </c>
    </row>
    <row r="27" spans="2:11" ht="15.75" thickBot="1">
      <c r="B27" s="440">
        <v>12</v>
      </c>
      <c r="C27" s="455" t="s">
        <v>256</v>
      </c>
      <c r="D27" s="440" t="s">
        <v>15</v>
      </c>
      <c r="E27" s="443" t="s">
        <v>9</v>
      </c>
      <c r="F27" s="3">
        <v>125</v>
      </c>
      <c r="G27" s="111">
        <v>184</v>
      </c>
      <c r="H27" s="112">
        <v>184</v>
      </c>
      <c r="I27" s="112" t="s">
        <v>15</v>
      </c>
      <c r="J27" s="112" t="s">
        <v>15</v>
      </c>
      <c r="K27" s="112">
        <v>184</v>
      </c>
    </row>
    <row r="28" spans="2:11" ht="15.75" thickBot="1">
      <c r="B28" s="442"/>
      <c r="C28" s="456"/>
      <c r="D28" s="442"/>
      <c r="E28" s="445"/>
      <c r="F28" s="3">
        <v>150</v>
      </c>
      <c r="G28" s="111">
        <v>184</v>
      </c>
      <c r="H28" s="112">
        <v>184</v>
      </c>
      <c r="I28" s="112" t="s">
        <v>15</v>
      </c>
      <c r="J28" s="112" t="s">
        <v>15</v>
      </c>
      <c r="K28" s="112">
        <v>184</v>
      </c>
    </row>
    <row r="29" spans="2:11" ht="15.75" thickBot="1">
      <c r="B29" s="440">
        <v>13</v>
      </c>
      <c r="C29" s="455" t="s">
        <v>257</v>
      </c>
      <c r="D29" s="440" t="s">
        <v>15</v>
      </c>
      <c r="E29" s="443" t="s">
        <v>9</v>
      </c>
      <c r="F29" s="10" t="s">
        <v>245</v>
      </c>
      <c r="G29" s="112">
        <v>11</v>
      </c>
      <c r="H29" s="111">
        <v>11</v>
      </c>
      <c r="I29" s="112" t="s">
        <v>15</v>
      </c>
      <c r="J29" s="112" t="s">
        <v>15</v>
      </c>
      <c r="K29" s="112">
        <v>11</v>
      </c>
    </row>
    <row r="30" spans="2:11" ht="15.75" thickBot="1">
      <c r="B30" s="442"/>
      <c r="C30" s="456"/>
      <c r="D30" s="442"/>
      <c r="E30" s="445"/>
      <c r="F30" s="10" t="s">
        <v>246</v>
      </c>
      <c r="G30" s="112">
        <v>11</v>
      </c>
      <c r="H30" s="111">
        <v>11</v>
      </c>
      <c r="I30" s="112" t="s">
        <v>15</v>
      </c>
      <c r="J30" s="112" t="s">
        <v>15</v>
      </c>
      <c r="K30" s="112">
        <v>11</v>
      </c>
    </row>
    <row r="31" spans="2:11" ht="15.75" thickBot="1">
      <c r="B31" s="440">
        <v>14</v>
      </c>
      <c r="C31" s="455" t="s">
        <v>258</v>
      </c>
      <c r="D31" s="440" t="s">
        <v>15</v>
      </c>
      <c r="E31" s="443" t="s">
        <v>9</v>
      </c>
      <c r="F31" s="10" t="s">
        <v>245</v>
      </c>
      <c r="G31" s="112" t="s">
        <v>15</v>
      </c>
      <c r="H31" s="111" t="s">
        <v>15</v>
      </c>
      <c r="I31" s="112">
        <v>20</v>
      </c>
      <c r="J31" s="112">
        <v>20</v>
      </c>
      <c r="K31" s="112" t="s">
        <v>15</v>
      </c>
    </row>
    <row r="32" spans="2:11" ht="15.75" thickBot="1">
      <c r="B32" s="442"/>
      <c r="C32" s="456"/>
      <c r="D32" s="442"/>
      <c r="E32" s="445"/>
      <c r="F32" s="10" t="s">
        <v>246</v>
      </c>
      <c r="G32" s="112" t="s">
        <v>15</v>
      </c>
      <c r="H32" s="111" t="s">
        <v>15</v>
      </c>
      <c r="I32" s="112">
        <v>23</v>
      </c>
      <c r="J32" s="112">
        <v>23</v>
      </c>
      <c r="K32" s="112" t="s">
        <v>15</v>
      </c>
    </row>
    <row r="33" spans="2:11" ht="15.75" thickBot="1">
      <c r="B33" s="6">
        <v>15</v>
      </c>
      <c r="C33" s="2" t="s">
        <v>259</v>
      </c>
      <c r="D33" s="4" t="s">
        <v>15</v>
      </c>
      <c r="E33" s="3" t="s">
        <v>9</v>
      </c>
      <c r="F33" s="3" t="s">
        <v>27</v>
      </c>
      <c r="G33" s="112" t="s">
        <v>15</v>
      </c>
      <c r="H33" s="111" t="s">
        <v>15</v>
      </c>
      <c r="I33" s="112">
        <v>146</v>
      </c>
      <c r="J33" s="112" t="s">
        <v>15</v>
      </c>
      <c r="K33" s="112" t="s">
        <v>15</v>
      </c>
    </row>
    <row r="34" spans="2:11" ht="15.75" thickBot="1">
      <c r="B34" s="6">
        <v>16</v>
      </c>
      <c r="C34" s="2" t="s">
        <v>260</v>
      </c>
      <c r="D34" s="4" t="s">
        <v>15</v>
      </c>
      <c r="E34" s="3" t="s">
        <v>9</v>
      </c>
      <c r="F34" s="3" t="s">
        <v>27</v>
      </c>
      <c r="G34" s="112">
        <v>128</v>
      </c>
      <c r="H34" s="111">
        <v>128</v>
      </c>
      <c r="I34" s="112" t="s">
        <v>15</v>
      </c>
      <c r="J34" s="112" t="s">
        <v>15</v>
      </c>
      <c r="K34" s="112">
        <v>128</v>
      </c>
    </row>
    <row r="35" spans="2:11" ht="15.75" thickBot="1">
      <c r="B35" s="6">
        <v>17</v>
      </c>
      <c r="C35" s="2" t="s">
        <v>261</v>
      </c>
      <c r="D35" s="4" t="s">
        <v>15</v>
      </c>
      <c r="E35" s="3" t="s">
        <v>9</v>
      </c>
      <c r="F35" s="3" t="s">
        <v>27</v>
      </c>
      <c r="G35" s="112" t="s">
        <v>15</v>
      </c>
      <c r="H35" s="111" t="s">
        <v>15</v>
      </c>
      <c r="I35" s="112">
        <v>146</v>
      </c>
      <c r="J35" s="112" t="s">
        <v>15</v>
      </c>
      <c r="K35" s="112" t="s">
        <v>15</v>
      </c>
    </row>
    <row r="36" spans="2:11" ht="15.75" thickBot="1">
      <c r="B36" s="6">
        <v>18</v>
      </c>
      <c r="C36" s="2" t="s">
        <v>262</v>
      </c>
      <c r="D36" s="4" t="s">
        <v>15</v>
      </c>
      <c r="E36" s="3" t="s">
        <v>9</v>
      </c>
      <c r="F36" s="3" t="s">
        <v>27</v>
      </c>
      <c r="G36" s="112">
        <v>130</v>
      </c>
      <c r="H36" s="111">
        <v>130</v>
      </c>
      <c r="I36" s="112" t="s">
        <v>15</v>
      </c>
      <c r="J36" s="112" t="s">
        <v>15</v>
      </c>
      <c r="K36" s="112">
        <v>130</v>
      </c>
    </row>
    <row r="37" spans="2:11" ht="15.75" thickBot="1">
      <c r="B37" s="6">
        <v>19</v>
      </c>
      <c r="C37" s="2" t="s">
        <v>263</v>
      </c>
      <c r="D37" s="4" t="s">
        <v>15</v>
      </c>
      <c r="E37" s="3" t="s">
        <v>9</v>
      </c>
      <c r="F37" s="3" t="s">
        <v>27</v>
      </c>
      <c r="G37" s="111">
        <v>13</v>
      </c>
      <c r="H37" s="112">
        <v>13</v>
      </c>
      <c r="I37" s="111" t="s">
        <v>15</v>
      </c>
      <c r="J37" s="111" t="s">
        <v>15</v>
      </c>
      <c r="K37" s="111" t="s">
        <v>15</v>
      </c>
    </row>
    <row r="38" spans="2:11" ht="15.75" thickBot="1">
      <c r="B38" s="6">
        <v>20</v>
      </c>
      <c r="C38" s="2" t="s">
        <v>264</v>
      </c>
      <c r="D38" s="4" t="s">
        <v>15</v>
      </c>
      <c r="E38" s="3" t="s">
        <v>9</v>
      </c>
      <c r="F38" s="3" t="s">
        <v>27</v>
      </c>
      <c r="G38" s="111" t="s">
        <v>15</v>
      </c>
      <c r="H38" s="112" t="s">
        <v>15</v>
      </c>
      <c r="I38" s="111">
        <v>23</v>
      </c>
      <c r="J38" s="111" t="s">
        <v>15</v>
      </c>
      <c r="K38" s="111" t="s">
        <v>15</v>
      </c>
    </row>
    <row r="39" spans="2:11" ht="15.75" thickBot="1">
      <c r="B39" s="29">
        <v>21</v>
      </c>
      <c r="C39" s="39" t="s">
        <v>265</v>
      </c>
      <c r="D39" s="23" t="s">
        <v>15</v>
      </c>
      <c r="E39" s="38" t="s">
        <v>9</v>
      </c>
      <c r="F39" s="38" t="s">
        <v>27</v>
      </c>
      <c r="G39" s="111" t="s">
        <v>15</v>
      </c>
      <c r="H39" s="112" t="s">
        <v>15</v>
      </c>
      <c r="I39" s="111" t="s">
        <v>15</v>
      </c>
      <c r="J39" s="111" t="s">
        <v>15</v>
      </c>
      <c r="K39" s="112">
        <v>13</v>
      </c>
    </row>
    <row r="40" spans="2:11" ht="15.75" thickBot="1">
      <c r="B40" s="24">
        <v>22</v>
      </c>
      <c r="C40" s="42" t="s">
        <v>486</v>
      </c>
      <c r="D40" s="43" t="s">
        <v>15</v>
      </c>
      <c r="E40" s="40" t="s">
        <v>9</v>
      </c>
      <c r="F40" s="40" t="s">
        <v>15</v>
      </c>
      <c r="G40" s="117" t="s">
        <v>15</v>
      </c>
      <c r="H40" s="118" t="s">
        <v>15</v>
      </c>
      <c r="I40" s="117">
        <v>9</v>
      </c>
      <c r="J40" s="117" t="s">
        <v>15</v>
      </c>
      <c r="K40" s="118" t="s">
        <v>15</v>
      </c>
    </row>
    <row r="41" spans="2:11" ht="15.75" thickBot="1">
      <c r="B41" s="29">
        <v>23</v>
      </c>
      <c r="C41" s="39" t="s">
        <v>266</v>
      </c>
      <c r="D41" s="23"/>
      <c r="E41" s="38" t="s">
        <v>9</v>
      </c>
      <c r="F41" s="38" t="s">
        <v>15</v>
      </c>
      <c r="G41" s="111">
        <v>6</v>
      </c>
      <c r="H41" s="112">
        <v>6</v>
      </c>
      <c r="I41" s="111" t="s">
        <v>15</v>
      </c>
      <c r="J41" s="111">
        <v>6</v>
      </c>
      <c r="K41" s="112">
        <v>6</v>
      </c>
    </row>
    <row r="42" spans="2:11" ht="15.75" thickBot="1">
      <c r="B42" s="29">
        <v>24</v>
      </c>
      <c r="C42" s="39" t="s">
        <v>267</v>
      </c>
      <c r="D42" s="23"/>
      <c r="E42" s="38" t="s">
        <v>9</v>
      </c>
      <c r="F42" s="38" t="s">
        <v>15</v>
      </c>
      <c r="G42" s="111">
        <v>5</v>
      </c>
      <c r="H42" s="112">
        <v>5</v>
      </c>
      <c r="I42" s="111" t="s">
        <v>15</v>
      </c>
      <c r="J42" s="111">
        <v>5</v>
      </c>
      <c r="K42" s="112">
        <v>5</v>
      </c>
    </row>
    <row r="43" spans="2:11" ht="15.75" thickBot="1">
      <c r="B43" s="29">
        <v>25</v>
      </c>
      <c r="C43" s="39" t="s">
        <v>268</v>
      </c>
      <c r="D43" s="23"/>
      <c r="E43" s="38" t="s">
        <v>9</v>
      </c>
      <c r="F43" s="38" t="s">
        <v>15</v>
      </c>
      <c r="G43" s="111">
        <v>7</v>
      </c>
      <c r="H43" s="112">
        <v>7</v>
      </c>
      <c r="I43" s="111" t="s">
        <v>15</v>
      </c>
      <c r="J43" s="111">
        <v>7</v>
      </c>
      <c r="K43" s="112">
        <v>7</v>
      </c>
    </row>
    <row r="44" spans="2:11" ht="15.75" thickBot="1">
      <c r="B44" s="22">
        <v>26</v>
      </c>
      <c r="C44" s="2" t="s">
        <v>269</v>
      </c>
      <c r="D44" s="4"/>
      <c r="E44" s="3" t="s">
        <v>9</v>
      </c>
      <c r="F44" s="3" t="s">
        <v>15</v>
      </c>
      <c r="G44" s="111" t="s">
        <v>15</v>
      </c>
      <c r="H44" s="112" t="s">
        <v>15</v>
      </c>
      <c r="I44" s="111">
        <v>12</v>
      </c>
      <c r="J44" s="111" t="s">
        <v>15</v>
      </c>
      <c r="K44" s="112" t="s">
        <v>15</v>
      </c>
    </row>
    <row r="45" spans="2:11" ht="15.75" thickBot="1">
      <c r="B45" s="22">
        <v>27</v>
      </c>
      <c r="C45" s="2" t="s">
        <v>270</v>
      </c>
      <c r="D45" s="4"/>
      <c r="E45" s="3" t="s">
        <v>9</v>
      </c>
      <c r="F45" s="3" t="s">
        <v>15</v>
      </c>
      <c r="G45" s="111" t="s">
        <v>15</v>
      </c>
      <c r="H45" s="112" t="s">
        <v>15</v>
      </c>
      <c r="I45" s="111">
        <v>13</v>
      </c>
      <c r="J45" s="111" t="s">
        <v>15</v>
      </c>
      <c r="K45" s="112" t="s">
        <v>15</v>
      </c>
    </row>
  </sheetData>
  <mergeCells count="53">
    <mergeCell ref="F5:K5"/>
    <mergeCell ref="B7:B8"/>
    <mergeCell ref="D7:D8"/>
    <mergeCell ref="E7:E8"/>
    <mergeCell ref="E5:E6"/>
    <mergeCell ref="B5:B6"/>
    <mergeCell ref="C5:C6"/>
    <mergeCell ref="D5:D6"/>
    <mergeCell ref="B9:B10"/>
    <mergeCell ref="C9:C10"/>
    <mergeCell ref="E9:E10"/>
    <mergeCell ref="B11:B12"/>
    <mergeCell ref="C11:C12"/>
    <mergeCell ref="E11:E12"/>
    <mergeCell ref="B13:B14"/>
    <mergeCell ref="C13:C14"/>
    <mergeCell ref="E13:E14"/>
    <mergeCell ref="B15:B16"/>
    <mergeCell ref="C15:C16"/>
    <mergeCell ref="E15:E16"/>
    <mergeCell ref="G18:K18"/>
    <mergeCell ref="B19:B20"/>
    <mergeCell ref="C19:C20"/>
    <mergeCell ref="D19:D20"/>
    <mergeCell ref="E19:E20"/>
    <mergeCell ref="G19:K19"/>
    <mergeCell ref="G20:K20"/>
    <mergeCell ref="B21:B22"/>
    <mergeCell ref="C21:C22"/>
    <mergeCell ref="D21:D22"/>
    <mergeCell ref="E21:E22"/>
    <mergeCell ref="G21:K21"/>
    <mergeCell ref="G22:K22"/>
    <mergeCell ref="B23:B24"/>
    <mergeCell ref="C23:C24"/>
    <mergeCell ref="D23:D24"/>
    <mergeCell ref="E23:E24"/>
    <mergeCell ref="B25:B26"/>
    <mergeCell ref="C25:C26"/>
    <mergeCell ref="D25:D26"/>
    <mergeCell ref="E25:E26"/>
    <mergeCell ref="B31:B32"/>
    <mergeCell ref="C31:C32"/>
    <mergeCell ref="D31:D32"/>
    <mergeCell ref="E31:E32"/>
    <mergeCell ref="B27:B28"/>
    <mergeCell ref="C27:C28"/>
    <mergeCell ref="D27:D28"/>
    <mergeCell ref="E27:E28"/>
    <mergeCell ref="B29:B30"/>
    <mergeCell ref="C29:C30"/>
    <mergeCell ref="D29:D30"/>
    <mergeCell ref="E29:E30"/>
  </mergeCells>
  <hyperlinks>
    <hyperlink ref="M3" location="ОГЛАВЛЕНИЕ!A1" display="Назад в ОГЛАВЛЕНИЕ"/>
  </hyperlinks>
  <pageMargins left="0.7" right="0.7" top="0.75" bottom="0.75" header="0.3" footer="0.3"/>
  <pageSetup paperSize="9"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16</vt:i4>
      </vt:variant>
      <vt:variant>
        <vt:lpstr>Именованные диапазоны</vt:lpstr>
      </vt:variant>
      <vt:variant>
        <vt:i4>10</vt:i4>
      </vt:variant>
    </vt:vector>
  </HeadingPairs>
  <TitlesOfParts>
    <vt:vector size="26" baseType="lpstr">
      <vt:lpstr>ОГЛАВЛЕНИЕ</vt:lpstr>
      <vt:lpstr>ВС PURAL (PURAL MATT) RAL (1)</vt:lpstr>
      <vt:lpstr>ВС Медь,Цинк-Титан,Оцинк. (1а)</vt:lpstr>
      <vt:lpstr>Колпаки (2)</vt:lpstr>
      <vt:lpstr>Комплектующие для кровли (3)</vt:lpstr>
      <vt:lpstr>Фартуки (гладкие листы) (3а)</vt:lpstr>
      <vt:lpstr>Аксессуары (4)</vt:lpstr>
      <vt:lpstr>Шпили (5)</vt:lpstr>
      <vt:lpstr>Комплектующие для ВС (6)</vt:lpstr>
      <vt:lpstr>Под заказ (7)</vt:lpstr>
      <vt:lpstr>Стенды (8)</vt:lpstr>
      <vt:lpstr>Софиты (9)</vt:lpstr>
      <vt:lpstr>ФАСАДЫ (10)</vt:lpstr>
      <vt:lpstr>Подсистема (11)</vt:lpstr>
      <vt:lpstr>Черепица (12)</vt:lpstr>
      <vt:lpstr>Обозначение цветов (13)</vt:lpstr>
      <vt:lpstr>'Аксессуары (4)'!Область_печати</vt:lpstr>
      <vt:lpstr>'ВС PURAL (PURAL MATT) RAL (1)'!Область_печати</vt:lpstr>
      <vt:lpstr>'ВС Медь,Цинк-Титан,Оцинк. (1а)'!Область_печати</vt:lpstr>
      <vt:lpstr>'Комплектующие для кровли (3)'!Область_печати</vt:lpstr>
      <vt:lpstr>'Обозначение цветов (13)'!Область_печати</vt:lpstr>
      <vt:lpstr>ОГЛАВЛЕНИЕ!Область_печати</vt:lpstr>
      <vt:lpstr>'Под заказ (7)'!Область_печати</vt:lpstr>
      <vt:lpstr>'Софиты (9)'!Область_печати</vt:lpstr>
      <vt:lpstr>'Стенды (8)'!Область_печати</vt:lpstr>
      <vt:lpstr>'Шпили (5)'!Область_печати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Дмитрий</dc:creator>
  <cp:lastModifiedBy>User</cp:lastModifiedBy>
  <cp:lastPrinted>2020-05-13T06:33:54Z</cp:lastPrinted>
  <dcterms:created xsi:type="dcterms:W3CDTF">2019-04-24T18:30:18Z</dcterms:created>
  <dcterms:modified xsi:type="dcterms:W3CDTF">2020-05-13T06:56:18Z</dcterms:modified>
</cp:coreProperties>
</file>